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PSENICA" sheetId="1" r:id="rId1"/>
    <sheet name="JECAM" sheetId="2" r:id="rId2"/>
  </sheets>
  <definedNames/>
  <calcPr fullCalcOnLoad="1"/>
</workbook>
</file>

<file path=xl/sharedStrings.xml><?xml version="1.0" encoding="utf-8"?>
<sst xmlns="http://schemas.openxmlformats.org/spreadsheetml/2006/main" count="102" uniqueCount="43">
  <si>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</si>
  <si>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</si>
  <si>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</si>
  <si>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</si>
  <si>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</si>
  <si>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</si>
  <si>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</si>
  <si>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</si>
  <si>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</si>
  <si>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</si>
  <si>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</si>
  <si>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</si>
  <si>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</si>
  <si>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</si>
  <si>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</si>
  <si>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</si>
  <si>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</si>
  <si>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</si>
  <si>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SVE SORTE</t>
  </si>
  <si>
    <t>NS</t>
  </si>
  <si>
    <t>25 kg</t>
  </si>
  <si>
    <t>50 kg</t>
  </si>
  <si>
    <t>ZAJEČAR</t>
  </si>
  <si>
    <t>KRAGUJEVAC</t>
  </si>
  <si>
    <t>LG</t>
  </si>
  <si>
    <t>PKB AGROEKOMOMIK</t>
  </si>
  <si>
    <t xml:space="preserve">50 kg </t>
  </si>
  <si>
    <t>Balaton</t>
  </si>
  <si>
    <t>Saatyucht Donau</t>
  </si>
  <si>
    <t>30 kg</t>
  </si>
  <si>
    <r>
      <t xml:space="preserve">dominantna cena (RSD) / </t>
    </r>
    <r>
      <rPr>
        <sz val="10"/>
        <rFont val="Arial Narrow"/>
        <family val="2"/>
      </rPr>
      <t>prevale price</t>
    </r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</si>
  <si>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</si>
  <si>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t>50kg</t>
  </si>
  <si>
    <t>45kg</t>
  </si>
  <si>
    <t>AGROEKONOMIK</t>
  </si>
  <si>
    <t xml:space="preserve">AGROSEME  P. Skela </t>
  </si>
  <si>
    <t>40kg</t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</si>
  <si>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</si>
  <si>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r>
      <t xml:space="preserve">PROIZVOD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</si>
  <si>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</si>
  <si>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</t>
    </r>
    <r>
      <rPr>
        <i/>
        <sz val="10"/>
        <rFont val="Arial Narrow"/>
        <family val="2"/>
      </rPr>
      <t>UNIT</t>
    </r>
  </si>
  <si>
    <r>
      <t xml:space="preserve">                             PREGLED CENA / Agrarni inputi / SEME  
                                                             OKTOBAR 2010                        
                    </t>
    </r>
    <r>
      <rPr>
        <i/>
        <sz val="10"/>
        <rFont val="Arial Narrow"/>
        <family val="2"/>
      </rPr>
      <t>PRICE LIST/ Agricultural inputs / SEEDS                      OCTOBER 2010</t>
    </r>
  </si>
  <si>
    <r>
      <t xml:space="preserve">                            PREGLED CENA / Agrarni inputi / SEME
                                                                   OKTOBAR 2010                                                                     </t>
    </r>
    <r>
      <rPr>
        <i/>
        <sz val="10"/>
        <rFont val="Arial Narrow"/>
        <family val="2"/>
      </rPr>
      <t>PRICE LIST/ Agricultural inputs / SEEDS         
OCTOBER 2010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</si>
</sst>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8"/>
      </patternFill>
    </fill>
    <fill>
      <patternFill patternType="mediumGray">
        <fgColor indexed="58"/>
        <bgColor indexed="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0" xfId="58" applyFont="1" applyBorder="1" applyAlignment="1">
      <alignment vertical="center" wrapText="1"/>
      <protection/>
    </xf>
    <xf numFmtId="0" fontId="0" fillId="0" borderId="0" xfId="58" applyFont="1" applyBorder="1" applyAlignment="1">
      <alignment vertic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58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3" fillId="24" borderId="17" xfId="0" applyFont="1" applyFill="1" applyBorder="1" applyAlignment="1">
      <alignment vertical="center" wrapText="1"/>
    </xf>
    <xf numFmtId="170" fontId="23" fillId="24" borderId="0" xfId="44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" fontId="23" fillId="24" borderId="18" xfId="0" applyNumberFormat="1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5" fillId="0" borderId="0" xfId="0" applyNumberFormat="1" applyFont="1" applyBorder="1" applyAlignment="1" applyProtection="1">
      <alignment horizontal="center" vertical="center"/>
      <protection/>
    </xf>
    <xf numFmtId="1" fontId="25" fillId="0" borderId="0" xfId="0" applyNumberFormat="1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1" fontId="25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9" fontId="25" fillId="0" borderId="0" xfId="0" applyNumberFormat="1" applyFont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center" vertical="center"/>
    </xf>
    <xf numFmtId="1" fontId="23" fillId="24" borderId="18" xfId="0" applyNumberFormat="1" applyFont="1" applyFill="1" applyBorder="1" applyAlignment="1" applyProtection="1">
      <alignment horizontal="center" vertical="center"/>
      <protection locked="0"/>
    </xf>
    <xf numFmtId="1" fontId="23" fillId="24" borderId="18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>
      <alignment vertical="center"/>
    </xf>
    <xf numFmtId="1" fontId="25" fillId="0" borderId="32" xfId="0" applyNumberFormat="1" applyFont="1" applyFill="1" applyBorder="1" applyAlignment="1" applyProtection="1">
      <alignment horizontal="center" vertical="center"/>
      <protection locked="0"/>
    </xf>
    <xf numFmtId="1" fontId="25" fillId="0" borderId="32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58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justify" textRotation="90" wrapText="1"/>
    </xf>
    <xf numFmtId="0" fontId="24" fillId="0" borderId="21" xfId="0" applyFont="1" applyFill="1" applyBorder="1" applyAlignment="1">
      <alignment horizontal="center" vertical="justify" textRotation="90" wrapText="1"/>
    </xf>
    <xf numFmtId="0" fontId="23" fillId="24" borderId="35" xfId="0" applyFont="1" applyFill="1" applyBorder="1" applyAlignment="1">
      <alignment vertical="center" wrapText="1"/>
    </xf>
    <xf numFmtId="170" fontId="23" fillId="24" borderId="35" xfId="44" applyFont="1" applyFill="1" applyBorder="1" applyAlignment="1">
      <alignment vertical="center" wrapText="1"/>
    </xf>
    <xf numFmtId="1" fontId="25" fillId="0" borderId="36" xfId="0" applyNumberFormat="1" applyFont="1" applyFill="1" applyBorder="1" applyAlignment="1" applyProtection="1">
      <alignment horizontal="center" vertical="center"/>
      <protection locked="0"/>
    </xf>
    <xf numFmtId="1" fontId="25" fillId="0" borderId="19" xfId="0" applyNumberFormat="1" applyFont="1" applyFill="1" applyBorder="1" applyAlignment="1" applyProtection="1">
      <alignment horizontal="center" vertical="center"/>
      <protection locked="0"/>
    </xf>
    <xf numFmtId="3" fontId="25" fillId="0" borderId="19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 applyProtection="1">
      <alignment horizontal="center" vertical="center"/>
      <protection locked="0"/>
    </xf>
    <xf numFmtId="3" fontId="25" fillId="0" borderId="37" xfId="0" applyNumberFormat="1" applyFont="1" applyFill="1" applyBorder="1" applyAlignment="1" applyProtection="1">
      <alignment horizontal="center" vertical="center"/>
      <protection locked="0"/>
    </xf>
    <xf numFmtId="1" fontId="25" fillId="0" borderId="38" xfId="0" applyNumberFormat="1" applyFont="1" applyFill="1" applyBorder="1" applyAlignment="1" applyProtection="1">
      <alignment horizontal="center" vertical="center"/>
      <protection locked="0"/>
    </xf>
    <xf numFmtId="1" fontId="25" fillId="0" borderId="19" xfId="0" applyNumberFormat="1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37" xfId="0" applyNumberFormat="1" applyFont="1" applyFill="1" applyBorder="1" applyAlignment="1" applyProtection="1">
      <alignment horizontal="center" vertical="center"/>
      <protection locked="0"/>
    </xf>
    <xf numFmtId="1" fontId="25" fillId="0" borderId="27" xfId="0" applyNumberFormat="1" applyFont="1" applyFill="1" applyBorder="1" applyAlignment="1" applyProtection="1">
      <alignment horizontal="center" vertical="center"/>
      <protection locked="0"/>
    </xf>
    <xf numFmtId="3" fontId="25" fillId="0" borderId="39" xfId="0" applyNumberFormat="1" applyFont="1" applyFill="1" applyBorder="1" applyAlignment="1" applyProtection="1">
      <alignment horizontal="center" vertical="center"/>
      <protection locked="0"/>
    </xf>
    <xf numFmtId="3" fontId="25" fillId="0" borderId="37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1" fontId="25" fillId="0" borderId="34" xfId="0" applyNumberFormat="1" applyFont="1" applyFill="1" applyBorder="1" applyAlignment="1" applyProtection="1">
      <alignment horizontal="center" vertical="center"/>
      <protection locked="0"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 applyProtection="1">
      <alignment horizontal="center" vertical="center"/>
      <protection locked="0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 applyProtection="1">
      <alignment horizontal="center" vertical="center"/>
      <protection locked="0"/>
    </xf>
    <xf numFmtId="1" fontId="25" fillId="0" borderId="37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 wrapText="1"/>
    </xf>
    <xf numFmtId="3" fontId="25" fillId="0" borderId="36" xfId="0" applyNumberFormat="1" applyFont="1" applyFill="1" applyBorder="1" applyAlignment="1" applyProtection="1">
      <alignment horizontal="center" vertical="center"/>
      <protection locked="0"/>
    </xf>
    <xf numFmtId="3" fontId="25" fillId="0" borderId="20" xfId="0" applyNumberFormat="1" applyFont="1" applyFill="1" applyBorder="1" applyAlignment="1" applyProtection="1">
      <alignment horizontal="center" vertical="center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3" fontId="25" fillId="0" borderId="36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0" fontId="24" fillId="25" borderId="40" xfId="0" applyFont="1" applyFill="1" applyBorder="1" applyAlignment="1">
      <alignment horizontal="center" vertical="justify" textRotation="90" wrapText="1"/>
    </xf>
    <xf numFmtId="0" fontId="24" fillId="25" borderId="41" xfId="0" applyFont="1" applyFill="1" applyBorder="1" applyAlignment="1">
      <alignment horizontal="center" vertical="justify" textRotation="90" wrapText="1"/>
    </xf>
    <xf numFmtId="0" fontId="24" fillId="25" borderId="42" xfId="0" applyFont="1" applyFill="1" applyBorder="1" applyAlignment="1">
      <alignment horizontal="center" vertical="justify" textRotation="90" wrapText="1"/>
    </xf>
    <xf numFmtId="0" fontId="23" fillId="0" borderId="4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58" applyFont="1" applyFill="1" applyBorder="1" applyAlignment="1">
      <alignment horizontal="center" vertical="center" wrapText="1"/>
      <protection/>
    </xf>
    <xf numFmtId="0" fontId="23" fillId="0" borderId="47" xfId="58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right" vertical="center" wrapText="1" indent="3"/>
    </xf>
    <xf numFmtId="0" fontId="23" fillId="0" borderId="12" xfId="0" applyFont="1" applyBorder="1" applyAlignment="1">
      <alignment horizontal="right" vertical="center" wrapText="1" indent="3"/>
    </xf>
    <xf numFmtId="0" fontId="23" fillId="0" borderId="13" xfId="0" applyFont="1" applyBorder="1" applyAlignment="1">
      <alignment horizontal="right" vertical="center" wrapText="1" indent="3"/>
    </xf>
    <xf numFmtId="0" fontId="24" fillId="25" borderId="40" xfId="0" applyFont="1" applyFill="1" applyBorder="1" applyAlignment="1">
      <alignment horizontal="center" vertical="justify" textRotation="90" wrapText="1"/>
    </xf>
    <xf numFmtId="0" fontId="24" fillId="25" borderId="41" xfId="0" applyFont="1" applyFill="1" applyBorder="1" applyAlignment="1">
      <alignment horizontal="center" vertical="justify" textRotation="90" wrapText="1"/>
    </xf>
    <xf numFmtId="0" fontId="24" fillId="25" borderId="42" xfId="0" applyFont="1" applyFill="1" applyBorder="1" applyAlignment="1">
      <alignment horizontal="center" vertical="justify" textRotation="90" wrapText="1"/>
    </xf>
    <xf numFmtId="1" fontId="24" fillId="25" borderId="40" xfId="0" applyNumberFormat="1" applyFont="1" applyFill="1" applyBorder="1" applyAlignment="1">
      <alignment horizontal="center" vertical="justify" textRotation="90" wrapText="1"/>
    </xf>
    <xf numFmtId="1" fontId="24" fillId="25" borderId="41" xfId="0" applyNumberFormat="1" applyFont="1" applyFill="1" applyBorder="1" applyAlignment="1">
      <alignment horizontal="center" vertical="justify" textRotation="90" wrapText="1"/>
    </xf>
    <xf numFmtId="1" fontId="24" fillId="25" borderId="42" xfId="0" applyNumberFormat="1" applyFont="1" applyFill="1" applyBorder="1" applyAlignment="1">
      <alignment horizontal="center" vertical="justify" textRotation="90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923925</xdr:colOff>
      <xdr:row>1</xdr:row>
      <xdr:rowOff>942975</xdr:rowOff>
    </xdr:to>
    <xdr:pic>
      <xdr:nvPicPr>
        <xdr:cNvPr id="1" name="Picture 4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838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1" name="Picture 1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2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866775</xdr:colOff>
      <xdr:row>1</xdr:row>
      <xdr:rowOff>0</xdr:rowOff>
    </xdr:to>
    <xdr:pic>
      <xdr:nvPicPr>
        <xdr:cNvPr id="3" name="Picture 4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38100</xdr:rowOff>
    </xdr:from>
    <xdr:to>
      <xdr:col>0</xdr:col>
      <xdr:colOff>895350</xdr:colOff>
      <xdr:row>1</xdr:row>
      <xdr:rowOff>762000</xdr:rowOff>
    </xdr:to>
    <xdr:pic>
      <xdr:nvPicPr>
        <xdr:cNvPr id="4" name="Picture 4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zoomScale="75" zoomScaleNormal="75" workbookViewId="0" topLeftCell="B1">
      <selection activeCell="T20" sqref="T20"/>
    </sheetView>
  </sheetViews>
  <sheetFormatPr defaultColWidth="9.140625" defaultRowHeight="12.75"/>
  <cols>
    <col min="1" max="1" width="17.00390625" style="0" customWidth="1"/>
    <col min="2" max="2" width="20.7109375" style="0" customWidth="1"/>
    <col min="3" max="3" width="26.57421875" style="0" customWidth="1"/>
  </cols>
  <sheetData>
    <row r="1" ht="10.5" customHeight="1" thickBot="1"/>
    <row r="2" spans="1:21" s="1" customFormat="1" ht="75" customHeight="1">
      <c r="A2" s="117" t="s">
        <v>41</v>
      </c>
      <c r="B2" s="118"/>
      <c r="C2" s="119"/>
      <c r="D2" s="108" t="s">
        <v>0</v>
      </c>
      <c r="E2" s="120" t="s">
        <v>1</v>
      </c>
      <c r="F2" s="123" t="s">
        <v>2</v>
      </c>
      <c r="G2" s="108" t="s">
        <v>3</v>
      </c>
      <c r="H2" s="108" t="s">
        <v>4</v>
      </c>
      <c r="I2" s="108" t="s">
        <v>5</v>
      </c>
      <c r="J2" s="108" t="s">
        <v>6</v>
      </c>
      <c r="K2" s="108" t="s">
        <v>7</v>
      </c>
      <c r="L2" s="108" t="s">
        <v>8</v>
      </c>
      <c r="M2" s="108" t="s">
        <v>9</v>
      </c>
      <c r="N2" s="108" t="s">
        <v>10</v>
      </c>
      <c r="O2" s="108" t="s">
        <v>11</v>
      </c>
      <c r="P2" s="108" t="s">
        <v>12</v>
      </c>
      <c r="Q2" s="108" t="s">
        <v>13</v>
      </c>
      <c r="R2" s="108" t="s">
        <v>14</v>
      </c>
      <c r="S2" s="108" t="s">
        <v>15</v>
      </c>
      <c r="T2" s="108" t="s">
        <v>16</v>
      </c>
      <c r="U2" s="108" t="s">
        <v>17</v>
      </c>
    </row>
    <row r="3" spans="1:21" s="1" customFormat="1" ht="13.5" thickBot="1">
      <c r="A3" s="2"/>
      <c r="B3" s="3"/>
      <c r="C3" s="4"/>
      <c r="D3" s="109"/>
      <c r="E3" s="121"/>
      <c r="F3" s="124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1" customFormat="1" ht="20.25" customHeight="1">
      <c r="A4" s="111" t="s">
        <v>38</v>
      </c>
      <c r="B4" s="113" t="s">
        <v>39</v>
      </c>
      <c r="C4" s="115" t="s">
        <v>40</v>
      </c>
      <c r="D4" s="109"/>
      <c r="E4" s="121"/>
      <c r="F4" s="124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s="1" customFormat="1" ht="21.75" customHeight="1" thickBot="1">
      <c r="A5" s="112"/>
      <c r="B5" s="114"/>
      <c r="C5" s="116"/>
      <c r="D5" s="110"/>
      <c r="E5" s="122"/>
      <c r="F5" s="125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1" customFormat="1" ht="12.75" customHeight="1">
      <c r="A6" s="5"/>
      <c r="B6" s="6"/>
      <c r="C6" s="7"/>
      <c r="D6" s="8" t="s">
        <v>30</v>
      </c>
      <c r="E6" s="9"/>
      <c r="F6" s="10"/>
      <c r="G6" s="11"/>
      <c r="H6" s="11"/>
      <c r="I6" s="12"/>
      <c r="J6" s="12"/>
      <c r="K6" s="12"/>
      <c r="L6" s="12"/>
      <c r="M6" s="12"/>
      <c r="N6" s="13"/>
      <c r="O6" s="13"/>
      <c r="P6" s="13"/>
      <c r="Q6" s="13"/>
      <c r="R6" s="13"/>
      <c r="S6" s="13"/>
      <c r="T6" s="13"/>
      <c r="U6" s="14"/>
    </row>
    <row r="7" spans="1:21" s="1" customFormat="1" ht="39.75" customHeight="1">
      <c r="A7" s="15" t="s">
        <v>31</v>
      </c>
      <c r="B7" s="16"/>
      <c r="C7" s="81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1:21" s="1" customFormat="1" ht="12.75">
      <c r="A8" s="22"/>
      <c r="B8" s="23"/>
      <c r="C8" s="24"/>
      <c r="D8" s="25"/>
      <c r="E8" s="26"/>
      <c r="F8" s="27"/>
      <c r="G8" s="28"/>
      <c r="H8" s="28"/>
      <c r="I8" s="28"/>
      <c r="J8" s="28"/>
      <c r="K8" s="28"/>
      <c r="L8" s="26"/>
      <c r="M8" s="28"/>
      <c r="N8" s="29"/>
      <c r="O8" s="30"/>
      <c r="P8" s="29"/>
      <c r="Q8" s="30"/>
      <c r="R8" s="29"/>
      <c r="S8" s="29"/>
      <c r="T8" s="30"/>
      <c r="U8" s="31"/>
    </row>
    <row r="9" spans="1:21" s="1" customFormat="1" ht="18" customHeight="1">
      <c r="A9" s="32" t="s">
        <v>18</v>
      </c>
      <c r="B9" s="33" t="s">
        <v>19</v>
      </c>
      <c r="C9" s="34" t="s">
        <v>20</v>
      </c>
      <c r="D9" s="82"/>
      <c r="E9" s="82"/>
      <c r="F9" s="82"/>
      <c r="G9" s="82">
        <f>35*25</f>
        <v>875</v>
      </c>
      <c r="H9" s="82">
        <v>875</v>
      </c>
      <c r="I9" s="82">
        <f>37*25</f>
        <v>925</v>
      </c>
      <c r="J9" s="82"/>
      <c r="K9" s="83"/>
      <c r="L9" s="82"/>
      <c r="M9" s="82"/>
      <c r="N9" s="82">
        <f>38*25</f>
        <v>950</v>
      </c>
      <c r="O9" s="82"/>
      <c r="P9" s="82">
        <f>35*25</f>
        <v>875</v>
      </c>
      <c r="Q9" s="82"/>
      <c r="R9" s="82">
        <v>750</v>
      </c>
      <c r="S9" s="84"/>
      <c r="T9" s="82">
        <v>700</v>
      </c>
      <c r="U9" s="85">
        <v>750</v>
      </c>
    </row>
    <row r="10" spans="1:21" s="1" customFormat="1" ht="18" customHeight="1">
      <c r="A10" s="32" t="s">
        <v>18</v>
      </c>
      <c r="B10" s="33" t="s">
        <v>19</v>
      </c>
      <c r="C10" s="34" t="s">
        <v>21</v>
      </c>
      <c r="D10" s="82">
        <v>1700</v>
      </c>
      <c r="E10" s="82">
        <f>35*50</f>
        <v>1750</v>
      </c>
      <c r="F10" s="82">
        <v>1750</v>
      </c>
      <c r="G10" s="82">
        <f>35*50</f>
        <v>1750</v>
      </c>
      <c r="H10" s="82">
        <v>1750</v>
      </c>
      <c r="I10" s="82">
        <f>37*50</f>
        <v>1850</v>
      </c>
      <c r="J10" s="82">
        <v>1850</v>
      </c>
      <c r="K10" s="83">
        <v>1750</v>
      </c>
      <c r="L10" s="82">
        <v>1750</v>
      </c>
      <c r="M10" s="82">
        <v>1850</v>
      </c>
      <c r="N10" s="82">
        <f>38*50</f>
        <v>1900</v>
      </c>
      <c r="O10" s="82">
        <v>1620</v>
      </c>
      <c r="P10" s="82">
        <f>35*50</f>
        <v>1750</v>
      </c>
      <c r="Q10" s="82">
        <f>27*50</f>
        <v>1350</v>
      </c>
      <c r="R10" s="82">
        <v>1500</v>
      </c>
      <c r="S10" s="84"/>
      <c r="T10" s="82">
        <v>1400</v>
      </c>
      <c r="U10" s="85"/>
    </row>
    <row r="11" spans="1:21" s="1" customFormat="1" ht="18" customHeight="1">
      <c r="A11" s="32" t="s">
        <v>18</v>
      </c>
      <c r="B11" s="33" t="s">
        <v>22</v>
      </c>
      <c r="C11" s="34" t="s">
        <v>20</v>
      </c>
      <c r="D11" s="82"/>
      <c r="E11" s="82"/>
      <c r="F11" s="82"/>
      <c r="G11" s="82"/>
      <c r="H11" s="82"/>
      <c r="I11" s="82">
        <v>925</v>
      </c>
      <c r="J11" s="82"/>
      <c r="K11" s="83"/>
      <c r="L11" s="82"/>
      <c r="M11" s="82"/>
      <c r="N11" s="82">
        <v>950</v>
      </c>
      <c r="O11" s="82"/>
      <c r="P11" s="82"/>
      <c r="Q11" s="82"/>
      <c r="R11" s="82">
        <v>750</v>
      </c>
      <c r="S11" s="84"/>
      <c r="T11" s="82"/>
      <c r="U11" s="85"/>
    </row>
    <row r="12" spans="1:21" s="1" customFormat="1" ht="18" customHeight="1">
      <c r="A12" s="32" t="s">
        <v>18</v>
      </c>
      <c r="B12" s="33" t="s">
        <v>22</v>
      </c>
      <c r="C12" s="34" t="s">
        <v>21</v>
      </c>
      <c r="D12" s="82"/>
      <c r="E12" s="82"/>
      <c r="F12" s="82"/>
      <c r="G12" s="82"/>
      <c r="H12" s="82"/>
      <c r="I12" s="82">
        <v>1850</v>
      </c>
      <c r="J12" s="82"/>
      <c r="K12" s="83"/>
      <c r="L12" s="86"/>
      <c r="M12" s="82"/>
      <c r="N12" s="82">
        <v>1900</v>
      </c>
      <c r="O12" s="82"/>
      <c r="P12" s="82"/>
      <c r="Q12" s="82"/>
      <c r="R12" s="82">
        <v>1500</v>
      </c>
      <c r="S12" s="84"/>
      <c r="T12" s="82"/>
      <c r="U12" s="85"/>
    </row>
    <row r="13" spans="1:21" s="1" customFormat="1" ht="18" customHeight="1">
      <c r="A13" s="32" t="s">
        <v>18</v>
      </c>
      <c r="B13" s="33" t="s">
        <v>23</v>
      </c>
      <c r="C13" s="34" t="s">
        <v>20</v>
      </c>
      <c r="D13" s="82"/>
      <c r="E13" s="82"/>
      <c r="F13" s="82"/>
      <c r="G13" s="82"/>
      <c r="H13" s="82"/>
      <c r="I13" s="82">
        <v>925</v>
      </c>
      <c r="J13" s="82"/>
      <c r="K13" s="83"/>
      <c r="L13" s="86"/>
      <c r="M13" s="82"/>
      <c r="N13" s="82">
        <v>950</v>
      </c>
      <c r="O13" s="82"/>
      <c r="P13" s="82"/>
      <c r="Q13" s="82"/>
      <c r="R13" s="82">
        <v>750</v>
      </c>
      <c r="S13" s="84"/>
      <c r="T13" s="82"/>
      <c r="U13" s="85"/>
    </row>
    <row r="14" spans="1:21" s="1" customFormat="1" ht="18" customHeight="1">
      <c r="A14" s="32" t="s">
        <v>18</v>
      </c>
      <c r="B14" s="33" t="s">
        <v>23</v>
      </c>
      <c r="C14" s="34" t="s">
        <v>21</v>
      </c>
      <c r="D14" s="82"/>
      <c r="E14" s="82"/>
      <c r="F14" s="82">
        <v>1750</v>
      </c>
      <c r="G14" s="82"/>
      <c r="H14" s="82"/>
      <c r="I14" s="82">
        <v>1850</v>
      </c>
      <c r="J14" s="82"/>
      <c r="K14" s="83"/>
      <c r="L14" s="86"/>
      <c r="M14" s="82"/>
      <c r="N14" s="82">
        <v>1900</v>
      </c>
      <c r="O14" s="82"/>
      <c r="P14" s="82"/>
      <c r="Q14" s="82"/>
      <c r="R14" s="82">
        <v>1400</v>
      </c>
      <c r="S14" s="84"/>
      <c r="T14" s="82"/>
      <c r="U14" s="85"/>
    </row>
    <row r="15" spans="1:21" s="1" customFormat="1" ht="18" customHeight="1">
      <c r="A15" s="32" t="s">
        <v>18</v>
      </c>
      <c r="B15" s="33" t="s">
        <v>24</v>
      </c>
      <c r="C15" s="34" t="s">
        <v>20</v>
      </c>
      <c r="D15" s="82"/>
      <c r="E15" s="82"/>
      <c r="F15" s="82"/>
      <c r="G15" s="82">
        <f>51*25</f>
        <v>1275</v>
      </c>
      <c r="H15" s="82"/>
      <c r="I15" s="82">
        <v>925</v>
      </c>
      <c r="J15" s="82"/>
      <c r="K15" s="83"/>
      <c r="L15" s="86"/>
      <c r="M15" s="82"/>
      <c r="N15" s="82">
        <f>53*25</f>
        <v>1325</v>
      </c>
      <c r="O15" s="82">
        <v>1200</v>
      </c>
      <c r="P15" s="82"/>
      <c r="Q15" s="82"/>
      <c r="R15" s="82"/>
      <c r="S15" s="84"/>
      <c r="T15" s="82"/>
      <c r="U15" s="85">
        <v>1250</v>
      </c>
    </row>
    <row r="16" spans="1:21" s="1" customFormat="1" ht="18" customHeight="1">
      <c r="A16" s="32" t="s">
        <v>18</v>
      </c>
      <c r="B16" s="33" t="s">
        <v>24</v>
      </c>
      <c r="C16" s="34" t="s">
        <v>21</v>
      </c>
      <c r="D16" s="82"/>
      <c r="E16" s="82"/>
      <c r="F16" s="82">
        <v>2250</v>
      </c>
      <c r="G16" s="82">
        <f>51*50</f>
        <v>2550</v>
      </c>
      <c r="H16" s="82"/>
      <c r="I16" s="82">
        <v>1850</v>
      </c>
      <c r="J16" s="82"/>
      <c r="K16" s="83">
        <v>2500</v>
      </c>
      <c r="L16" s="86"/>
      <c r="M16" s="82"/>
      <c r="N16" s="82">
        <f>53*50</f>
        <v>2650</v>
      </c>
      <c r="O16" s="82"/>
      <c r="P16" s="82"/>
      <c r="Q16" s="82">
        <f>42*50</f>
        <v>2100</v>
      </c>
      <c r="R16" s="82"/>
      <c r="S16" s="84"/>
      <c r="T16" s="82"/>
      <c r="U16" s="85"/>
    </row>
    <row r="17" spans="1:21" s="1" customFormat="1" ht="18" customHeight="1">
      <c r="A17" s="36" t="s">
        <v>18</v>
      </c>
      <c r="B17" s="37" t="s">
        <v>25</v>
      </c>
      <c r="C17" s="38" t="s">
        <v>20</v>
      </c>
      <c r="D17" s="87"/>
      <c r="E17" s="88"/>
      <c r="F17" s="89"/>
      <c r="G17" s="90"/>
      <c r="H17" s="83"/>
      <c r="I17" s="84"/>
      <c r="J17" s="91"/>
      <c r="K17" s="83"/>
      <c r="L17" s="92"/>
      <c r="M17" s="89">
        <v>900</v>
      </c>
      <c r="N17" s="87"/>
      <c r="O17" s="83"/>
      <c r="P17" s="87"/>
      <c r="Q17" s="83"/>
      <c r="R17" s="83"/>
      <c r="S17" s="93"/>
      <c r="T17" s="91"/>
      <c r="U17" s="94"/>
    </row>
    <row r="18" spans="1:21" s="1" customFormat="1" ht="18" customHeight="1">
      <c r="A18" s="32" t="s">
        <v>18</v>
      </c>
      <c r="B18" s="35" t="s">
        <v>25</v>
      </c>
      <c r="C18" s="34" t="s">
        <v>26</v>
      </c>
      <c r="D18" s="91"/>
      <c r="E18" s="88"/>
      <c r="F18" s="89"/>
      <c r="G18" s="87"/>
      <c r="H18" s="91"/>
      <c r="I18" s="82">
        <v>1850</v>
      </c>
      <c r="J18" s="91"/>
      <c r="K18" s="83">
        <v>1750</v>
      </c>
      <c r="L18" s="92"/>
      <c r="M18" s="91">
        <v>1850</v>
      </c>
      <c r="N18" s="91"/>
      <c r="O18" s="91"/>
      <c r="P18" s="91"/>
      <c r="Q18" s="91">
        <v>1350</v>
      </c>
      <c r="R18" s="91"/>
      <c r="S18" s="84"/>
      <c r="T18" s="91"/>
      <c r="U18" s="95"/>
    </row>
    <row r="19" spans="1:21" s="1" customFormat="1" ht="18" customHeight="1">
      <c r="A19" s="36" t="s">
        <v>27</v>
      </c>
      <c r="B19" s="37" t="s">
        <v>28</v>
      </c>
      <c r="C19" s="39" t="s">
        <v>20</v>
      </c>
      <c r="D19" s="96"/>
      <c r="E19" s="88"/>
      <c r="F19" s="97"/>
      <c r="G19" s="84"/>
      <c r="H19" s="89"/>
      <c r="I19" s="93"/>
      <c r="J19" s="89"/>
      <c r="K19" s="89"/>
      <c r="L19" s="92"/>
      <c r="M19" s="83">
        <v>1325</v>
      </c>
      <c r="N19" s="98"/>
      <c r="O19" s="89"/>
      <c r="P19" s="98"/>
      <c r="Q19" s="89"/>
      <c r="R19" s="98"/>
      <c r="S19" s="93"/>
      <c r="T19" s="89">
        <v>1000</v>
      </c>
      <c r="U19" s="94"/>
    </row>
    <row r="20" spans="1:21" s="1" customFormat="1" ht="18" customHeight="1">
      <c r="A20" s="40" t="s">
        <v>27</v>
      </c>
      <c r="B20" s="41" t="s">
        <v>28</v>
      </c>
      <c r="C20" s="38" t="s">
        <v>29</v>
      </c>
      <c r="D20" s="96"/>
      <c r="E20" s="88"/>
      <c r="F20" s="97"/>
      <c r="G20" s="84"/>
      <c r="H20" s="89"/>
      <c r="I20" s="93"/>
      <c r="J20" s="89"/>
      <c r="K20" s="89"/>
      <c r="L20" s="92"/>
      <c r="M20" s="83"/>
      <c r="N20" s="98"/>
      <c r="O20" s="89"/>
      <c r="P20" s="98"/>
      <c r="Q20" s="89"/>
      <c r="R20" s="98"/>
      <c r="S20" s="93"/>
      <c r="T20" s="89"/>
      <c r="U20" s="99">
        <v>1380</v>
      </c>
    </row>
    <row r="21" spans="1:21" s="1" customFormat="1" ht="13.5" thickBot="1">
      <c r="A21" s="42"/>
      <c r="B21" s="43"/>
      <c r="C21" s="44"/>
      <c r="D21" s="45"/>
      <c r="E21" s="46"/>
      <c r="F21" s="47"/>
      <c r="G21" s="46"/>
      <c r="H21" s="46"/>
      <c r="I21" s="46"/>
      <c r="J21" s="46"/>
      <c r="K21" s="46"/>
      <c r="L21" s="46"/>
      <c r="M21" s="46"/>
      <c r="N21" s="48"/>
      <c r="O21" s="48"/>
      <c r="P21" s="48"/>
      <c r="Q21" s="48"/>
      <c r="R21" s="48"/>
      <c r="S21" s="48"/>
      <c r="T21" s="48"/>
      <c r="U21" s="49"/>
    </row>
  </sheetData>
  <mergeCells count="22">
    <mergeCell ref="A2:C2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S2:S5"/>
    <mergeCell ref="T2:T5"/>
    <mergeCell ref="U2:U5"/>
    <mergeCell ref="A4:A5"/>
    <mergeCell ref="B4:B5"/>
    <mergeCell ref="C4:C5"/>
    <mergeCell ref="O2:O5"/>
    <mergeCell ref="P2:P5"/>
    <mergeCell ref="Q2:Q5"/>
    <mergeCell ref="R2:R5"/>
  </mergeCells>
  <printOptions/>
  <pageMargins left="0.75" right="0.75" top="1" bottom="1" header="0.5" footer="0.5"/>
  <pageSetup fitToHeight="1" fitToWidth="1" horizontalDpi="600" verticalDpi="600" orientation="landscape" paperSize="9" scale="57" r:id="rId2"/>
  <ignoredErrors>
    <ignoredError sqref="E10 G9:G10 G15:G16 I9:I10 N9:N10 N15:N16 P9:P10 Q16 Q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"/>
  <sheetViews>
    <sheetView tabSelected="1" zoomScale="70" zoomScaleNormal="70" workbookViewId="0" topLeftCell="C1">
      <selection activeCell="R30" sqref="R30"/>
    </sheetView>
  </sheetViews>
  <sheetFormatPr defaultColWidth="9.140625" defaultRowHeight="12.75"/>
  <cols>
    <col min="1" max="1" width="21.28125" style="1" customWidth="1"/>
    <col min="2" max="2" width="21.140625" style="1" bestFit="1" customWidth="1"/>
    <col min="3" max="3" width="23.8515625" style="50" customWidth="1"/>
    <col min="4" max="5" width="9.140625" style="1" customWidth="1"/>
    <col min="6" max="6" width="9.140625" style="51" customWidth="1"/>
    <col min="7" max="7" width="9.140625" style="1" customWidth="1"/>
    <col min="8" max="13" width="9.140625" style="52" customWidth="1"/>
    <col min="14" max="21" width="9.140625" style="1" customWidth="1"/>
    <col min="22" max="23" width="9.140625" style="53" customWidth="1"/>
    <col min="24" max="24" width="9.140625" style="54" customWidth="1"/>
    <col min="25" max="16384" width="9.140625" style="1" customWidth="1"/>
  </cols>
  <sheetData>
    <row r="1" ht="13.5" thickBot="1"/>
    <row r="2" spans="1:24" ht="63.75" customHeight="1" thickBot="1">
      <c r="A2" s="117" t="s">
        <v>42</v>
      </c>
      <c r="B2" s="118"/>
      <c r="C2" s="119"/>
      <c r="D2" s="108" t="s">
        <v>0</v>
      </c>
      <c r="E2" s="120" t="s">
        <v>1</v>
      </c>
      <c r="F2" s="123" t="s">
        <v>2</v>
      </c>
      <c r="G2" s="108" t="s">
        <v>3</v>
      </c>
      <c r="H2" s="108" t="s">
        <v>4</v>
      </c>
      <c r="I2" s="108" t="s">
        <v>5</v>
      </c>
      <c r="J2" s="108" t="s">
        <v>6</v>
      </c>
      <c r="K2" s="108" t="s">
        <v>7</v>
      </c>
      <c r="L2" s="108" t="s">
        <v>8</v>
      </c>
      <c r="M2" s="108" t="s">
        <v>9</v>
      </c>
      <c r="N2" s="108" t="s">
        <v>10</v>
      </c>
      <c r="O2" s="108" t="s">
        <v>11</v>
      </c>
      <c r="P2" s="108" t="s">
        <v>12</v>
      </c>
      <c r="Q2" s="108" t="s">
        <v>13</v>
      </c>
      <c r="R2" s="108" t="s">
        <v>14</v>
      </c>
      <c r="S2" s="108" t="s">
        <v>15</v>
      </c>
      <c r="T2" s="108" t="s">
        <v>16</v>
      </c>
      <c r="U2" s="108" t="s">
        <v>17</v>
      </c>
      <c r="V2" s="1"/>
      <c r="W2" s="1"/>
      <c r="X2" s="1"/>
    </row>
    <row r="3" spans="1:24" ht="30" customHeight="1">
      <c r="A3" s="111" t="s">
        <v>38</v>
      </c>
      <c r="B3" s="113" t="s">
        <v>39</v>
      </c>
      <c r="C3" s="115" t="s">
        <v>40</v>
      </c>
      <c r="D3" s="109"/>
      <c r="E3" s="121"/>
      <c r="F3" s="124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"/>
      <c r="W3" s="1"/>
      <c r="X3" s="1"/>
    </row>
    <row r="4" spans="1:24" ht="30" customHeight="1">
      <c r="A4" s="112"/>
      <c r="B4" s="114"/>
      <c r="C4" s="116"/>
      <c r="D4" s="109"/>
      <c r="E4" s="121"/>
      <c r="F4" s="124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"/>
      <c r="W4" s="1"/>
      <c r="X4" s="1"/>
    </row>
    <row r="5" spans="1:24" ht="12.75" customHeight="1" thickBot="1">
      <c r="A5" s="126"/>
      <c r="B5" s="127"/>
      <c r="C5" s="128"/>
      <c r="D5" s="110"/>
      <c r="E5" s="122"/>
      <c r="F5" s="125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"/>
      <c r="W5" s="1"/>
      <c r="X5" s="1"/>
    </row>
    <row r="6" spans="1:24" ht="12.75" customHeight="1">
      <c r="A6" s="75"/>
      <c r="B6" s="76"/>
      <c r="C6" s="77"/>
      <c r="D6" s="8" t="s">
        <v>30</v>
      </c>
      <c r="E6" s="9"/>
      <c r="F6" s="10"/>
      <c r="G6" s="11"/>
      <c r="H6" s="11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1"/>
      <c r="W6" s="1"/>
      <c r="X6" s="1"/>
    </row>
    <row r="7" spans="1:21" ht="37.5" customHeight="1">
      <c r="A7" s="55" t="s">
        <v>37</v>
      </c>
      <c r="B7" s="56"/>
      <c r="C7" s="80"/>
      <c r="D7" s="57"/>
      <c r="E7" s="58"/>
      <c r="F7" s="59"/>
      <c r="G7" s="60"/>
      <c r="H7" s="60"/>
      <c r="I7" s="60"/>
      <c r="J7" s="60"/>
      <c r="K7" s="60"/>
      <c r="L7" s="61"/>
      <c r="M7" s="60"/>
      <c r="N7" s="60"/>
      <c r="O7" s="60"/>
      <c r="P7" s="60"/>
      <c r="Q7" s="60"/>
      <c r="R7" s="60"/>
      <c r="S7" s="60"/>
      <c r="T7" s="60"/>
      <c r="U7" s="62"/>
    </row>
    <row r="8" spans="1:21" ht="12.75">
      <c r="A8" s="63"/>
      <c r="B8" s="64"/>
      <c r="C8" s="65"/>
      <c r="D8" s="25"/>
      <c r="E8" s="26"/>
      <c r="F8" s="27"/>
      <c r="G8" s="28"/>
      <c r="H8" s="28"/>
      <c r="I8" s="28"/>
      <c r="J8" s="28"/>
      <c r="K8" s="28"/>
      <c r="L8" s="26"/>
      <c r="M8" s="28"/>
      <c r="N8" s="29"/>
      <c r="O8" s="30"/>
      <c r="P8" s="66"/>
      <c r="Q8" s="30"/>
      <c r="R8" s="29"/>
      <c r="S8" s="29"/>
      <c r="T8" s="30"/>
      <c r="U8" s="31"/>
    </row>
    <row r="9" spans="1:21" ht="12.75">
      <c r="A9" s="67" t="s">
        <v>18</v>
      </c>
      <c r="B9" s="35" t="s">
        <v>19</v>
      </c>
      <c r="C9" s="68" t="s">
        <v>33</v>
      </c>
      <c r="D9" s="100"/>
      <c r="E9" s="101"/>
      <c r="F9" s="83"/>
      <c r="G9" s="98"/>
      <c r="H9" s="89"/>
      <c r="I9" s="89"/>
      <c r="J9" s="98">
        <v>1620</v>
      </c>
      <c r="K9" s="89"/>
      <c r="L9" s="93"/>
      <c r="M9" s="83"/>
      <c r="N9" s="89"/>
      <c r="O9" s="93"/>
      <c r="P9" s="84"/>
      <c r="Q9" s="89"/>
      <c r="R9" s="89"/>
      <c r="S9" s="93"/>
      <c r="T9" s="89"/>
      <c r="U9" s="102"/>
    </row>
    <row r="10" spans="1:21" ht="12.75">
      <c r="A10" s="32" t="s">
        <v>18</v>
      </c>
      <c r="B10" s="33" t="s">
        <v>19</v>
      </c>
      <c r="C10" s="34" t="s">
        <v>32</v>
      </c>
      <c r="D10" s="82">
        <v>1780</v>
      </c>
      <c r="E10" s="82">
        <f>37*50</f>
        <v>1850</v>
      </c>
      <c r="F10" s="82">
        <v>1850</v>
      </c>
      <c r="G10" s="82">
        <f>35*50</f>
        <v>1750</v>
      </c>
      <c r="H10" s="82">
        <v>1650</v>
      </c>
      <c r="I10" s="82">
        <f>38*50</f>
        <v>1900</v>
      </c>
      <c r="J10" s="82"/>
      <c r="K10" s="82">
        <v>1900</v>
      </c>
      <c r="L10" s="82">
        <v>1800</v>
      </c>
      <c r="M10" s="82"/>
      <c r="N10" s="82">
        <v>1850</v>
      </c>
      <c r="O10" s="84"/>
      <c r="P10" s="103"/>
      <c r="Q10" s="82">
        <f>35*50</f>
        <v>1750</v>
      </c>
      <c r="R10" s="82">
        <v>1500</v>
      </c>
      <c r="S10" s="84"/>
      <c r="T10" s="88">
        <v>1450</v>
      </c>
      <c r="U10" s="104"/>
    </row>
    <row r="11" spans="1:21" ht="12.75">
      <c r="A11" s="32" t="s">
        <v>18</v>
      </c>
      <c r="B11" s="33" t="s">
        <v>22</v>
      </c>
      <c r="C11" s="34" t="s">
        <v>32</v>
      </c>
      <c r="D11" s="82"/>
      <c r="E11" s="82"/>
      <c r="F11" s="82"/>
      <c r="G11" s="82">
        <f>37*50</f>
        <v>1850</v>
      </c>
      <c r="H11" s="82"/>
      <c r="I11" s="82">
        <f>38*50</f>
        <v>1900</v>
      </c>
      <c r="J11" s="82"/>
      <c r="K11" s="82"/>
      <c r="L11" s="82"/>
      <c r="M11" s="82"/>
      <c r="N11" s="82">
        <v>1850</v>
      </c>
      <c r="O11" s="84"/>
      <c r="P11" s="103"/>
      <c r="Q11" s="82">
        <f>34*50</f>
        <v>1700</v>
      </c>
      <c r="R11" s="82">
        <v>1500</v>
      </c>
      <c r="S11" s="84"/>
      <c r="T11" s="84"/>
      <c r="U11" s="104"/>
    </row>
    <row r="12" spans="1:21" ht="12.75">
      <c r="A12" s="32" t="s">
        <v>18</v>
      </c>
      <c r="B12" s="33" t="s">
        <v>23</v>
      </c>
      <c r="C12" s="34" t="s">
        <v>32</v>
      </c>
      <c r="D12" s="82"/>
      <c r="E12" s="82"/>
      <c r="F12" s="82">
        <v>1850</v>
      </c>
      <c r="G12" s="82"/>
      <c r="H12" s="82"/>
      <c r="I12" s="82">
        <f>38*50</f>
        <v>1900</v>
      </c>
      <c r="J12" s="83"/>
      <c r="K12" s="82"/>
      <c r="L12" s="82"/>
      <c r="M12" s="82"/>
      <c r="N12" s="82"/>
      <c r="O12" s="84"/>
      <c r="P12" s="103"/>
      <c r="Q12" s="82"/>
      <c r="R12" s="82">
        <v>1400</v>
      </c>
      <c r="S12" s="84"/>
      <c r="T12" s="84"/>
      <c r="U12" s="104"/>
    </row>
    <row r="13" spans="1:21" ht="12.75">
      <c r="A13" s="67" t="s">
        <v>18</v>
      </c>
      <c r="B13" s="35" t="s">
        <v>34</v>
      </c>
      <c r="C13" s="68" t="s">
        <v>33</v>
      </c>
      <c r="D13" s="105"/>
      <c r="E13" s="101"/>
      <c r="F13" s="106"/>
      <c r="G13" s="89"/>
      <c r="H13" s="89"/>
      <c r="I13" s="83"/>
      <c r="J13" s="98"/>
      <c r="K13" s="89"/>
      <c r="L13" s="93"/>
      <c r="M13" s="89">
        <v>1665</v>
      </c>
      <c r="N13" s="98"/>
      <c r="O13" s="93"/>
      <c r="P13" s="84"/>
      <c r="Q13" s="89"/>
      <c r="R13" s="89"/>
      <c r="S13" s="93"/>
      <c r="T13" s="89"/>
      <c r="U13" s="102"/>
    </row>
    <row r="14" spans="1:21" ht="12.75">
      <c r="A14" s="36" t="s">
        <v>18</v>
      </c>
      <c r="B14" s="37" t="s">
        <v>35</v>
      </c>
      <c r="C14" s="69" t="s">
        <v>36</v>
      </c>
      <c r="D14" s="89"/>
      <c r="E14" s="101"/>
      <c r="F14" s="106"/>
      <c r="G14" s="89"/>
      <c r="H14" s="89"/>
      <c r="I14" s="93"/>
      <c r="J14" s="89"/>
      <c r="K14" s="83"/>
      <c r="L14" s="93"/>
      <c r="M14" s="83">
        <v>1480</v>
      </c>
      <c r="N14" s="98"/>
      <c r="O14" s="93"/>
      <c r="P14" s="84"/>
      <c r="Q14" s="89"/>
      <c r="R14" s="89"/>
      <c r="S14" s="93"/>
      <c r="T14" s="89"/>
      <c r="U14" s="107"/>
    </row>
    <row r="15" spans="1:21" ht="13.5" thickBot="1">
      <c r="A15" s="70"/>
      <c r="B15" s="46"/>
      <c r="C15" s="46"/>
      <c r="D15" s="71"/>
      <c r="E15" s="72"/>
      <c r="F15" s="73"/>
      <c r="G15" s="71"/>
      <c r="H15" s="71"/>
      <c r="I15" s="73"/>
      <c r="J15" s="71"/>
      <c r="K15" s="71"/>
      <c r="L15" s="73"/>
      <c r="M15" s="71"/>
      <c r="N15" s="71"/>
      <c r="O15" s="73"/>
      <c r="P15" s="73"/>
      <c r="Q15" s="71"/>
      <c r="R15" s="71"/>
      <c r="S15" s="73"/>
      <c r="T15" s="71"/>
      <c r="U15" s="74"/>
    </row>
  </sheetData>
  <sheetProtection/>
  <mergeCells count="23">
    <mergeCell ref="D2:D5"/>
    <mergeCell ref="E2:E5"/>
    <mergeCell ref="J2:J5"/>
    <mergeCell ref="A5:C5"/>
    <mergeCell ref="A2:C2"/>
    <mergeCell ref="A3:A4"/>
    <mergeCell ref="B3:B4"/>
    <mergeCell ref="C3:C4"/>
    <mergeCell ref="F2:F5"/>
    <mergeCell ref="G2:G5"/>
    <mergeCell ref="H2:H5"/>
    <mergeCell ref="I2:I5"/>
    <mergeCell ref="K2:K5"/>
    <mergeCell ref="L2:L5"/>
    <mergeCell ref="M2:M5"/>
    <mergeCell ref="N2:N5"/>
    <mergeCell ref="S2:S5"/>
    <mergeCell ref="T2:T5"/>
    <mergeCell ref="U2:U5"/>
    <mergeCell ref="O2:O5"/>
    <mergeCell ref="P2:P5"/>
    <mergeCell ref="Q2:Q5"/>
    <mergeCell ref="R2:R5"/>
  </mergeCells>
  <printOptions/>
  <pageMargins left="0.75" right="0.75" top="0.39" bottom="1" header="0.21" footer="0.5"/>
  <pageSetup fitToHeight="100" fitToWidth="1" horizontalDpi="600" verticalDpi="600" orientation="landscape" paperSize="9" scale="57" r:id="rId2"/>
  <ignoredErrors>
    <ignoredError sqref="E10 G10:G11 I10:I11 Q10:Q11 I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UZZPRO/ERC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2010-10-11T09:24:40Z</cp:lastPrinted>
  <dcterms:created xsi:type="dcterms:W3CDTF">2010-10-11T08:44:32Z</dcterms:created>
  <dcterms:modified xsi:type="dcterms:W3CDTF">2010-10-11T10:46:19Z</dcterms:modified>
  <cp:category/>
  <cp:version/>
  <cp:contentType/>
  <cp:contentStatus/>
</cp:coreProperties>
</file>