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80" windowWidth="11355" windowHeight="6240" activeTab="0"/>
  </bookViews>
  <sheets>
    <sheet name="mineralnadjubriva" sheetId="1" r:id="rId1"/>
  </sheets>
  <definedNames/>
  <calcPr fullCalcOnLoad="1"/>
</workbook>
</file>

<file path=xl/sharedStrings.xml><?xml version="1.0" encoding="utf-8"?>
<sst xmlns="http://schemas.openxmlformats.org/spreadsheetml/2006/main" count="149" uniqueCount="86">
  <si>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</si>
  <si>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</si>
  <si>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</si>
  <si>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</si>
  <si>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</si>
  <si>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</si>
  <si>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</si>
  <si>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</si>
  <si>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</si>
  <si>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</si>
  <si>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</si>
  <si>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</si>
  <si>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</si>
  <si>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</si>
  <si>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</si>
  <si>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</si>
  <si>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</si>
  <si>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</si>
  <si>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</si>
  <si>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</si>
  <si>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</si>
  <si>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</si>
  <si>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</si>
  <si>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</si>
  <si>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</si>
  <si>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</si>
  <si>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</si>
  <si>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</si>
  <si>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5kg</t>
  </si>
  <si>
    <t>Linzer Agro trade - Beograd</t>
  </si>
  <si>
    <t>Austrija</t>
  </si>
  <si>
    <t>NPK (16:16:16)</t>
  </si>
  <si>
    <t>Rusija</t>
  </si>
  <si>
    <t>UREA-Karbamid</t>
  </si>
  <si>
    <t>UREA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</si>
  <si>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</si>
  <si>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</si>
  <si>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</si>
  <si>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</si>
  <si>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</si>
  <si>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</si>
  <si>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</si>
  <si>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</si>
  <si>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</si>
  <si>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</si>
  <si>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</si>
  <si>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</si>
  <si>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</si>
  <si>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</si>
  <si>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</si>
  <si>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</si>
  <si>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</si>
  <si>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</si>
  <si>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</si>
  <si>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</si>
  <si>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</si>
  <si>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</si>
  <si>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</si>
  <si>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</si>
  <si>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</si>
  <si>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</si>
  <si>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</si>
  <si>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</si>
  <si>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</si>
  <si>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</si>
  <si>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</si>
  <si>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</si>
  <si>
    <t>Kutina</t>
  </si>
  <si>
    <t>30gr</t>
  </si>
  <si>
    <t xml:space="preserve"> PROIZVOD                                                   </t>
  </si>
  <si>
    <t>Šabac</t>
  </si>
  <si>
    <t>Užice</t>
  </si>
  <si>
    <t>Leskovac</t>
  </si>
  <si>
    <t>Savacoop</t>
  </si>
  <si>
    <t>UREA  LINZER</t>
  </si>
  <si>
    <t>3 kg</t>
  </si>
  <si>
    <t xml:space="preserve"> UREA FLORIS</t>
  </si>
  <si>
    <t>5 kg</t>
  </si>
  <si>
    <t>KAN LINZER</t>
  </si>
  <si>
    <t xml:space="preserve">KAN FLORIS </t>
  </si>
  <si>
    <t xml:space="preserve">5 kg </t>
  </si>
  <si>
    <t xml:space="preserve">AN FLORIS </t>
  </si>
  <si>
    <t>500 g</t>
  </si>
  <si>
    <t>NPK (16:16:8)</t>
  </si>
  <si>
    <t>Eliksir Zorka</t>
  </si>
  <si>
    <r>
      <t xml:space="preserve">                        PREGLED CENA / Agrarni inputi / MINERALNA ĐUBRIVA  SEPTEMBAR 2023                                                                                                                                                                                                           PRICE LIST/ Agricultural inputs / MINERAL FERTILIZERS     SEPTEMBER 2023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</si>
</sst>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  <numFmt numFmtId="201" formatCode="dd/mmm"/>
    <numFmt numFmtId="202" formatCode="_-* #,##0\ &quot;дин.&quot;_-;\-* #,##0\ &quot;дин.&quot;_-;_-* &quot;-&quot;\ &quot;дин.&quot;_-;_-@_-"/>
    <numFmt numFmtId="203" formatCode="_-* #,##0.00\ &quot;дин.&quot;_-;\-* #,##0.00\ &quot;дин.&quot;_-;_-* &quot;-&quot;??\ &quot;дин.&quot;_-;_-@_-"/>
    <numFmt numFmtId="204" formatCode="_-* #,##0\ _d_i_n_._-;\-* #,##0\ _d_i_n_._-;_-* &quot;-&quot;\ _d_i_n_._-;_-@_-"/>
    <numFmt numFmtId="205" formatCode="_-* #,##0.00\ _d_i_n_._-;\-* #,##0.00\ _d_i_n_._-;_-* &quot;-&quot;??\ _d_i_n_._-;_-@_-"/>
    <numFmt numFmtId="206" formatCode="m/d/yyyy"/>
    <numFmt numFmtId="207" formatCode="d\-mmm"/>
    <numFmt numFmtId="208" formatCode="#,##0.00_ ;\-#,##0.00\ "/>
    <numFmt numFmtId="209" formatCode="#,##0_ ;\-#,##0\ "/>
    <numFmt numFmtId="210" formatCode="0_ ;\-0\ "/>
  </numFmts>
  <fonts count="45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0" fontId="5" fillId="32" borderId="10" xfId="0" applyFont="1" applyFill="1" applyBorder="1" applyAlignment="1" applyProtection="1">
      <alignment horizontal="center" vertical="center"/>
      <protection hidden="1" locked="0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" fontId="8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left" vertical="center"/>
    </xf>
    <xf numFmtId="0" fontId="44" fillId="34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5" fillId="36" borderId="17" xfId="0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 applyProtection="1">
      <alignment horizontal="center" vertical="center"/>
      <protection hidden="1" locked="0"/>
    </xf>
    <xf numFmtId="0" fontId="5" fillId="36" borderId="18" xfId="0" applyFont="1" applyFill="1" applyBorder="1" applyAlignment="1" applyProtection="1">
      <alignment horizontal="center" vertical="center"/>
      <protection hidden="1" locked="0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/>
    </xf>
    <xf numFmtId="0" fontId="44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5" fillId="36" borderId="18" xfId="0" applyFont="1" applyFill="1" applyBorder="1" applyAlignment="1" applyProtection="1">
      <alignment horizontal="center"/>
      <protection hidden="1" locked="0"/>
    </xf>
    <xf numFmtId="0" fontId="5" fillId="36" borderId="18" xfId="0" applyFont="1" applyFill="1" applyBorder="1" applyAlignment="1">
      <alignment horizontal="center"/>
    </xf>
    <xf numFmtId="0" fontId="5" fillId="37" borderId="10" xfId="0" applyFont="1" applyFill="1" applyBorder="1" applyAlignment="1" applyProtection="1">
      <alignment horizontal="center"/>
      <protection hidden="1" locked="0"/>
    </xf>
    <xf numFmtId="0" fontId="5" fillId="36" borderId="17" xfId="0" applyFont="1" applyFill="1" applyBorder="1" applyAlignment="1" applyProtection="1">
      <alignment horizontal="center" vertical="center" wrapText="1"/>
      <protection hidden="1" locked="0"/>
    </xf>
    <xf numFmtId="0" fontId="5" fillId="36" borderId="18" xfId="0" applyFont="1" applyFill="1" applyBorder="1" applyAlignment="1" applyProtection="1">
      <alignment horizontal="center" vertical="center" wrapText="1"/>
      <protection hidden="1" locked="0"/>
    </xf>
    <xf numFmtId="0" fontId="5" fillId="38" borderId="19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/>
    </xf>
    <xf numFmtId="0" fontId="5" fillId="38" borderId="10" xfId="82" applyFont="1" applyFill="1" applyBorder="1" applyAlignment="1" applyProtection="1">
      <alignment horizontal="center" vertical="center"/>
      <protection hidden="1" locked="0"/>
    </xf>
    <xf numFmtId="0" fontId="5" fillId="36" borderId="10" xfId="0" applyFont="1" applyFill="1" applyBorder="1" applyAlignment="1">
      <alignment horizontal="center" vertical="center" wrapText="1"/>
    </xf>
    <xf numFmtId="0" fontId="3" fillId="34" borderId="14" xfId="77" applyFont="1" applyFill="1" applyBorder="1" applyAlignment="1">
      <alignment horizontal="left" vertical="center"/>
      <protection/>
    </xf>
    <xf numFmtId="0" fontId="44" fillId="34" borderId="0" xfId="77" applyFont="1" applyFill="1" applyAlignment="1">
      <alignment horizontal="center" vertical="center"/>
      <protection/>
    </xf>
    <xf numFmtId="0" fontId="44" fillId="34" borderId="16" xfId="77" applyFont="1" applyFill="1" applyBorder="1" applyAlignment="1">
      <alignment vertical="center"/>
      <protection/>
    </xf>
    <xf numFmtId="0" fontId="5" fillId="38" borderId="10" xfId="73" applyFont="1" applyFill="1" applyBorder="1" applyAlignment="1" applyProtection="1">
      <alignment horizontal="center" vertical="center"/>
      <protection hidden="1" locked="0"/>
    </xf>
    <xf numFmtId="0" fontId="5" fillId="35" borderId="20" xfId="0" applyFont="1" applyFill="1" applyBorder="1" applyAlignment="1">
      <alignment horizontal="center" vertical="center"/>
    </xf>
    <xf numFmtId="0" fontId="0" fillId="38" borderId="19" xfId="82" applyFont="1" applyFill="1" applyBorder="1" applyAlignment="1" applyProtection="1">
      <alignment horizontal="center" vertical="center"/>
      <protection hidden="1" locked="0"/>
    </xf>
    <xf numFmtId="0" fontId="0" fillId="38" borderId="19" xfId="73" applyFont="1" applyFill="1" applyBorder="1" applyAlignment="1" applyProtection="1">
      <alignment horizontal="center"/>
      <protection hidden="1" locked="0"/>
    </xf>
    <xf numFmtId="1" fontId="5" fillId="36" borderId="10" xfId="0" applyNumberFormat="1" applyFont="1" applyFill="1" applyBorder="1" applyAlignment="1" applyProtection="1">
      <alignment horizontal="center" vertical="center"/>
      <protection hidden="1" locked="0"/>
    </xf>
    <xf numFmtId="0" fontId="5" fillId="35" borderId="1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209" fontId="5" fillId="36" borderId="18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/>
    </xf>
    <xf numFmtId="0" fontId="0" fillId="38" borderId="23" xfId="73" applyFont="1" applyFill="1" applyBorder="1" applyAlignment="1" applyProtection="1">
      <alignment horizontal="center"/>
      <protection hidden="1" locked="0"/>
    </xf>
    <xf numFmtId="0" fontId="5" fillId="38" borderId="23" xfId="82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/>
    </xf>
    <xf numFmtId="210" fontId="5" fillId="36" borderId="18" xfId="44" applyNumberFormat="1" applyFont="1" applyFill="1" applyBorder="1" applyAlignment="1" applyProtection="1">
      <alignment horizontal="center" vertical="center"/>
      <protection hidden="1" locked="0"/>
    </xf>
    <xf numFmtId="0" fontId="5" fillId="35" borderId="24" xfId="0" applyFont="1" applyFill="1" applyBorder="1" applyAlignment="1">
      <alignment horizontal="center" vertical="center"/>
    </xf>
    <xf numFmtId="0" fontId="5" fillId="37" borderId="10" xfId="66" applyFont="1" applyFill="1" applyBorder="1" applyAlignment="1" applyProtection="1">
      <alignment horizontal="center" vertical="center"/>
      <protection hidden="1" locked="0"/>
    </xf>
    <xf numFmtId="0" fontId="5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0" borderId="12" xfId="58" applyFont="1" applyBorder="1" applyAlignment="1">
      <alignment horizontal="left" vertical="center"/>
      <protection/>
    </xf>
    <xf numFmtId="0" fontId="5" fillId="0" borderId="18" xfId="58" applyFont="1" applyBorder="1" applyAlignment="1">
      <alignment horizontal="center" vertical="center"/>
      <protection/>
    </xf>
    <xf numFmtId="0" fontId="5" fillId="33" borderId="12" xfId="58" applyFont="1" applyFill="1" applyBorder="1" applyAlignment="1">
      <alignment vertical="center"/>
      <protection/>
    </xf>
    <xf numFmtId="0" fontId="5" fillId="33" borderId="10" xfId="58" applyFont="1" applyFill="1" applyBorder="1" applyAlignment="1">
      <alignment horizontal="center" vertical="center"/>
      <protection/>
    </xf>
    <xf numFmtId="21" fontId="5" fillId="33" borderId="10" xfId="58" applyNumberFormat="1" applyFont="1" applyFill="1" applyBorder="1" applyAlignment="1">
      <alignment horizontal="left" vertical="center"/>
      <protection/>
    </xf>
    <xf numFmtId="16" fontId="5" fillId="33" borderId="18" xfId="58" applyNumberFormat="1" applyFont="1" applyFill="1" applyBorder="1" applyAlignment="1">
      <alignment horizontal="center" vertical="center"/>
      <protection/>
    </xf>
    <xf numFmtId="0" fontId="5" fillId="33" borderId="12" xfId="58" applyFont="1" applyFill="1" applyBorder="1" applyAlignment="1">
      <alignment horizontal="left" vertical="center"/>
      <protection/>
    </xf>
    <xf numFmtId="0" fontId="5" fillId="33" borderId="18" xfId="58" applyFont="1" applyFill="1" applyBorder="1" applyAlignment="1">
      <alignment horizontal="center" vertical="center"/>
      <protection/>
    </xf>
    <xf numFmtId="0" fontId="5" fillId="33" borderId="10" xfId="58" applyFont="1" applyFill="1" applyBorder="1" applyAlignment="1">
      <alignment horizontal="left" vertical="center"/>
      <protection/>
    </xf>
    <xf numFmtId="0" fontId="5" fillId="33" borderId="17" xfId="58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vertical="center"/>
    </xf>
    <xf numFmtId="0" fontId="0" fillId="38" borderId="10" xfId="73" applyFont="1" applyFill="1" applyBorder="1" applyAlignment="1" applyProtection="1">
      <alignment horizontal="center" vertical="center"/>
      <protection hidden="1" locked="0"/>
    </xf>
    <xf numFmtId="0" fontId="0" fillId="38" borderId="10" xfId="82" applyFont="1" applyFill="1" applyBorder="1" applyAlignment="1" applyProtection="1">
      <alignment horizontal="center" vertical="center"/>
      <protection hidden="1" locked="0"/>
    </xf>
    <xf numFmtId="0" fontId="5" fillId="0" borderId="10" xfId="58" applyFont="1" applyBorder="1" applyAlignment="1">
      <alignment horizontal="left" vertical="center"/>
      <protection/>
    </xf>
    <xf numFmtId="0" fontId="5" fillId="0" borderId="10" xfId="58" applyFont="1" applyBorder="1" applyAlignment="1">
      <alignment horizontal="center" vertical="center"/>
      <protection/>
    </xf>
    <xf numFmtId="0" fontId="5" fillId="33" borderId="10" xfId="58" applyFont="1" applyFill="1" applyBorder="1" applyAlignment="1">
      <alignment vertical="center"/>
      <protection/>
    </xf>
    <xf numFmtId="0" fontId="7" fillId="34" borderId="21" xfId="0" applyFont="1" applyFill="1" applyBorder="1" applyAlignment="1">
      <alignment horizontal="center" textRotation="90"/>
    </xf>
    <xf numFmtId="0" fontId="7" fillId="34" borderId="12" xfId="0" applyFont="1" applyFill="1" applyBorder="1" applyAlignment="1">
      <alignment horizontal="center" textRotation="90"/>
    </xf>
    <xf numFmtId="1" fontId="7" fillId="34" borderId="21" xfId="0" applyNumberFormat="1" applyFont="1" applyFill="1" applyBorder="1" applyAlignment="1">
      <alignment horizontal="center" textRotation="90"/>
    </xf>
    <xf numFmtId="1" fontId="7" fillId="34" borderId="12" xfId="0" applyNumberFormat="1" applyFont="1" applyFill="1" applyBorder="1" applyAlignment="1">
      <alignment horizontal="center" textRotation="90"/>
    </xf>
    <xf numFmtId="0" fontId="5" fillId="33" borderId="25" xfId="0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7" fillId="34" borderId="27" xfId="0" applyFont="1" applyFill="1" applyBorder="1" applyAlignment="1">
      <alignment horizontal="center" textRotation="90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Нормалан 2" xfId="65"/>
    <cellStyle name="Нормалан 2 2" xfId="66"/>
    <cellStyle name="Нормалан 2 2 2" xfId="67"/>
    <cellStyle name="Нормалан 2 3" xfId="68"/>
    <cellStyle name="Нормалан 2 4" xfId="69"/>
    <cellStyle name="Нормалан 3" xfId="70"/>
    <cellStyle name="Нормалан 3 2" xfId="71"/>
    <cellStyle name="Нормалан 3 2 2" xfId="72"/>
    <cellStyle name="Нормалан 3 3" xfId="73"/>
    <cellStyle name="Нормалан 3 4" xfId="74"/>
    <cellStyle name="Нормалан 4" xfId="75"/>
    <cellStyle name="Нормалан 4 2" xfId="76"/>
    <cellStyle name="Нормалан 4 3" xfId="77"/>
    <cellStyle name="Нормалан 4 3 2" xfId="78"/>
    <cellStyle name="Нормалан 4 3 3" xfId="79"/>
    <cellStyle name="Нормалан 4 4" xfId="80"/>
    <cellStyle name="Нормалан 5" xfId="81"/>
    <cellStyle name="Нормалан 6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0</xdr:col>
      <xdr:colOff>1790700</xdr:colOff>
      <xdr:row>0</xdr:row>
      <xdr:rowOff>914400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7049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view="pageBreakPreview" zoomScale="60" zoomScaleNormal="80" zoomScalePageLayoutView="0" workbookViewId="0" topLeftCell="A1">
      <selection activeCell="AB8" sqref="AB8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6.28125" style="0" customWidth="1"/>
    <col min="4" max="4" width="8.28125" style="0" customWidth="1"/>
    <col min="5" max="5" width="7.140625" style="0" customWidth="1"/>
    <col min="6" max="6" width="9.140625" style="0" customWidth="1"/>
    <col min="7" max="7" width="6.00390625" style="0" bestFit="1" customWidth="1"/>
    <col min="8" max="8" width="5.421875" style="0" customWidth="1"/>
    <col min="9" max="9" width="6.00390625" style="0" bestFit="1" customWidth="1"/>
    <col min="10" max="10" width="8.421875" style="0" customWidth="1"/>
    <col min="11" max="11" width="6.421875" style="0" customWidth="1"/>
    <col min="12" max="19" width="9.140625" style="0" customWidth="1"/>
    <col min="20" max="20" width="7.00390625" style="0" customWidth="1"/>
    <col min="21" max="21" width="9.140625" style="0" customWidth="1"/>
    <col min="24" max="24" width="11.28125" style="0" customWidth="1"/>
  </cols>
  <sheetData>
    <row r="1" spans="1:24" ht="76.5" customHeight="1">
      <c r="A1" s="83" t="s">
        <v>85</v>
      </c>
      <c r="B1" s="84"/>
      <c r="C1" s="85"/>
      <c r="D1" s="79" t="s">
        <v>3</v>
      </c>
      <c r="E1" s="79" t="s">
        <v>4</v>
      </c>
      <c r="F1" s="79" t="s">
        <v>5</v>
      </c>
      <c r="G1" s="81" t="s">
        <v>6</v>
      </c>
      <c r="H1" s="79" t="s">
        <v>7</v>
      </c>
      <c r="I1" s="79" t="s">
        <v>8</v>
      </c>
      <c r="J1" s="79" t="s">
        <v>9</v>
      </c>
      <c r="K1" s="79" t="s">
        <v>10</v>
      </c>
      <c r="L1" s="79" t="s">
        <v>11</v>
      </c>
      <c r="M1" s="81" t="s">
        <v>12</v>
      </c>
      <c r="N1" s="79" t="s">
        <v>13</v>
      </c>
      <c r="O1" s="79" t="s">
        <v>72</v>
      </c>
      <c r="P1" s="79" t="s">
        <v>70</v>
      </c>
      <c r="Q1" s="79" t="s">
        <v>71</v>
      </c>
      <c r="R1" s="79" t="s">
        <v>14</v>
      </c>
      <c r="S1" s="79" t="s">
        <v>15</v>
      </c>
      <c r="T1" s="79" t="s">
        <v>16</v>
      </c>
      <c r="U1" s="79" t="s">
        <v>17</v>
      </c>
      <c r="V1" s="79" t="s">
        <v>18</v>
      </c>
      <c r="W1" s="79" t="s">
        <v>19</v>
      </c>
      <c r="X1" s="79" t="s">
        <v>20</v>
      </c>
    </row>
    <row r="2" spans="1:24" ht="12.75">
      <c r="A2" s="2" t="s">
        <v>69</v>
      </c>
      <c r="B2" s="3" t="s">
        <v>22</v>
      </c>
      <c r="C2" s="4" t="s">
        <v>23</v>
      </c>
      <c r="D2" s="80"/>
      <c r="E2" s="80"/>
      <c r="F2" s="86"/>
      <c r="G2" s="82"/>
      <c r="H2" s="80"/>
      <c r="I2" s="80"/>
      <c r="J2" s="80"/>
      <c r="K2" s="80"/>
      <c r="L2" s="80"/>
      <c r="M2" s="82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25.5" customHeight="1">
      <c r="A3" s="5" t="s">
        <v>21</v>
      </c>
      <c r="B3" s="6"/>
      <c r="C3" s="6"/>
      <c r="D3" s="7"/>
      <c r="E3" s="8"/>
      <c r="F3" s="8"/>
      <c r="G3" s="9"/>
      <c r="H3" s="10"/>
      <c r="I3" s="10"/>
      <c r="J3" s="10"/>
      <c r="K3" s="10"/>
      <c r="L3" s="10"/>
      <c r="M3" s="11"/>
      <c r="N3" s="10"/>
      <c r="O3" s="10"/>
      <c r="P3" s="10"/>
      <c r="Q3" s="10"/>
      <c r="R3" s="10"/>
      <c r="S3" s="10"/>
      <c r="T3" s="10"/>
      <c r="U3" s="10"/>
      <c r="V3" s="12"/>
      <c r="W3" s="10"/>
      <c r="X3" s="10"/>
    </row>
    <row r="4" spans="1:24" ht="15.75">
      <c r="A4" s="35" t="s">
        <v>24</v>
      </c>
      <c r="B4" s="36"/>
      <c r="C4" s="37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  <c r="W4" s="15"/>
      <c r="X4" s="17"/>
    </row>
    <row r="5" spans="1:24" ht="12.75">
      <c r="A5" s="62" t="s">
        <v>25</v>
      </c>
      <c r="B5" s="69" t="s">
        <v>29</v>
      </c>
      <c r="C5" s="69" t="s">
        <v>27</v>
      </c>
      <c r="D5" s="20">
        <v>1200</v>
      </c>
      <c r="E5" s="20">
        <v>1800</v>
      </c>
      <c r="F5" s="20">
        <v>1725</v>
      </c>
      <c r="G5" s="20"/>
      <c r="H5" s="20">
        <v>1875</v>
      </c>
      <c r="I5" s="20">
        <v>1950</v>
      </c>
      <c r="J5" s="20">
        <v>1800</v>
      </c>
      <c r="K5" s="20"/>
      <c r="L5" s="20">
        <v>1975</v>
      </c>
      <c r="M5" s="20">
        <v>1875</v>
      </c>
      <c r="N5" s="20"/>
      <c r="O5" s="20">
        <v>1750</v>
      </c>
      <c r="P5" s="20"/>
      <c r="Q5" s="20"/>
      <c r="R5" s="20"/>
      <c r="S5" s="20"/>
      <c r="T5" s="20">
        <v>1500</v>
      </c>
      <c r="U5" s="20"/>
      <c r="V5" s="20"/>
      <c r="W5" s="20"/>
      <c r="X5" s="20"/>
    </row>
    <row r="6" spans="1:24" ht="12.75">
      <c r="A6" s="68" t="s">
        <v>25</v>
      </c>
      <c r="B6" s="63" t="s">
        <v>32</v>
      </c>
      <c r="C6" s="63" t="s">
        <v>27</v>
      </c>
      <c r="D6" s="20"/>
      <c r="E6" s="20"/>
      <c r="F6" s="20">
        <v>1725</v>
      </c>
      <c r="G6" s="20"/>
      <c r="H6" s="20"/>
      <c r="I6" s="20">
        <v>2050</v>
      </c>
      <c r="J6" s="20"/>
      <c r="K6" s="20">
        <v>1600</v>
      </c>
      <c r="L6" s="20">
        <v>1975</v>
      </c>
      <c r="M6" s="20"/>
      <c r="N6" s="20">
        <v>2300</v>
      </c>
      <c r="O6" s="20"/>
      <c r="P6" s="20"/>
      <c r="Q6" s="20"/>
      <c r="R6" s="20">
        <f>66*25</f>
        <v>1650</v>
      </c>
      <c r="S6" s="20"/>
      <c r="T6" s="20"/>
      <c r="U6" s="20"/>
      <c r="V6" s="20"/>
      <c r="W6" s="20">
        <f>66*25</f>
        <v>1650</v>
      </c>
      <c r="X6" s="20">
        <f>66*25</f>
        <v>1650</v>
      </c>
    </row>
    <row r="7" spans="1:24" ht="12.75">
      <c r="A7" s="68" t="s">
        <v>83</v>
      </c>
      <c r="B7" s="63" t="s">
        <v>84</v>
      </c>
      <c r="C7" s="63" t="s">
        <v>27</v>
      </c>
      <c r="D7" s="20"/>
      <c r="E7" s="20"/>
      <c r="F7" s="20">
        <v>1825</v>
      </c>
      <c r="G7" s="20"/>
      <c r="H7" s="20"/>
      <c r="I7" s="20"/>
      <c r="J7" s="20"/>
      <c r="K7" s="20">
        <v>1700</v>
      </c>
      <c r="L7" s="20"/>
      <c r="M7" s="20"/>
      <c r="N7" s="20"/>
      <c r="O7" s="20"/>
      <c r="P7" s="20"/>
      <c r="Q7" s="20"/>
      <c r="R7" s="20"/>
      <c r="S7" s="20"/>
      <c r="T7" s="20">
        <v>1370</v>
      </c>
      <c r="U7" s="20"/>
      <c r="V7" s="20"/>
      <c r="W7" s="20"/>
      <c r="X7" s="20"/>
    </row>
    <row r="8" spans="1:24" ht="12.75">
      <c r="A8" s="62" t="s">
        <v>31</v>
      </c>
      <c r="B8" s="63" t="s">
        <v>32</v>
      </c>
      <c r="C8" s="63" t="s">
        <v>27</v>
      </c>
      <c r="D8" s="20"/>
      <c r="E8" s="20">
        <v>1800</v>
      </c>
      <c r="F8" s="20">
        <v>1775</v>
      </c>
      <c r="G8" s="20">
        <v>2350</v>
      </c>
      <c r="H8" s="20">
        <v>2050</v>
      </c>
      <c r="I8" s="20">
        <v>2050</v>
      </c>
      <c r="J8" s="20">
        <v>1850</v>
      </c>
      <c r="K8" s="20">
        <v>1700</v>
      </c>
      <c r="L8" s="20"/>
      <c r="M8" s="20">
        <v>1875</v>
      </c>
      <c r="N8" s="20"/>
      <c r="O8" s="20">
        <v>1700</v>
      </c>
      <c r="P8" s="20"/>
      <c r="Q8" s="20"/>
      <c r="R8" s="20">
        <f>68*25</f>
        <v>1700</v>
      </c>
      <c r="S8" s="20"/>
      <c r="T8" s="20">
        <v>1625</v>
      </c>
      <c r="U8" s="20">
        <f>72*25</f>
        <v>1800</v>
      </c>
      <c r="V8" s="20"/>
      <c r="W8" s="20"/>
      <c r="X8" s="20">
        <f>68*25</f>
        <v>1700</v>
      </c>
    </row>
    <row r="9" spans="1:24" ht="12.75">
      <c r="A9" s="13" t="s">
        <v>33</v>
      </c>
      <c r="B9" s="14"/>
      <c r="C9" s="23"/>
      <c r="D9" s="39"/>
      <c r="E9" s="3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7"/>
    </row>
    <row r="10" spans="1:24" ht="12.75">
      <c r="A10" s="68" t="s">
        <v>34</v>
      </c>
      <c r="B10" s="69" t="s">
        <v>32</v>
      </c>
      <c r="C10" s="69" t="s">
        <v>27</v>
      </c>
      <c r="D10" s="19"/>
      <c r="E10" s="19">
        <v>2000</v>
      </c>
      <c r="F10" s="32"/>
      <c r="G10" s="19">
        <v>1800</v>
      </c>
      <c r="H10" s="19"/>
      <c r="I10" s="19"/>
      <c r="J10" s="19"/>
      <c r="K10" s="19">
        <v>1625</v>
      </c>
      <c r="L10" s="19"/>
      <c r="M10" s="19"/>
      <c r="N10" s="19"/>
      <c r="O10" s="19">
        <v>1650</v>
      </c>
      <c r="P10" s="19"/>
      <c r="Q10" s="19"/>
      <c r="R10" s="1">
        <f>65*25</f>
        <v>1625</v>
      </c>
      <c r="S10" s="19"/>
      <c r="T10" s="19">
        <v>1525</v>
      </c>
      <c r="U10" s="1">
        <f>69*25</f>
        <v>1725</v>
      </c>
      <c r="V10" s="42"/>
      <c r="W10" s="34">
        <f>65*25</f>
        <v>1625</v>
      </c>
      <c r="X10" s="34">
        <f>65*25</f>
        <v>1625</v>
      </c>
    </row>
    <row r="11" spans="1:24" ht="12.75">
      <c r="A11" s="64" t="s">
        <v>34</v>
      </c>
      <c r="B11" s="69" t="s">
        <v>30</v>
      </c>
      <c r="C11" s="69" t="s">
        <v>27</v>
      </c>
      <c r="D11" s="19"/>
      <c r="E11" s="19"/>
      <c r="F11" s="32">
        <v>1950</v>
      </c>
      <c r="G11" s="19">
        <v>1800</v>
      </c>
      <c r="H11" s="19"/>
      <c r="I11" s="34"/>
      <c r="J11" s="74"/>
      <c r="K11" s="38">
        <v>1625</v>
      </c>
      <c r="L11" s="75">
        <v>2300</v>
      </c>
      <c r="M11" s="19"/>
      <c r="N11" s="19"/>
      <c r="O11" s="34">
        <v>1650</v>
      </c>
      <c r="P11" s="34"/>
      <c r="Q11" s="34"/>
      <c r="R11" s="34"/>
      <c r="S11" s="19"/>
      <c r="T11" s="1"/>
      <c r="U11" s="1"/>
      <c r="V11" s="42"/>
      <c r="W11" s="34"/>
      <c r="X11" s="19"/>
    </row>
    <row r="12" spans="1:24" ht="12.75">
      <c r="A12" s="78" t="s">
        <v>74</v>
      </c>
      <c r="B12" s="65" t="s">
        <v>30</v>
      </c>
      <c r="C12" s="65" t="s">
        <v>75</v>
      </c>
      <c r="D12" s="19"/>
      <c r="E12" s="19"/>
      <c r="F12" s="32">
        <v>575</v>
      </c>
      <c r="G12" s="19"/>
      <c r="H12" s="19"/>
      <c r="I12" s="34"/>
      <c r="J12" s="74"/>
      <c r="K12" s="38"/>
      <c r="L12" s="75"/>
      <c r="M12" s="19"/>
      <c r="N12" s="19"/>
      <c r="O12" s="34"/>
      <c r="P12" s="34"/>
      <c r="Q12" s="34"/>
      <c r="R12" s="34"/>
      <c r="S12" s="19"/>
      <c r="T12" s="1">
        <v>450</v>
      </c>
      <c r="U12" s="1"/>
      <c r="V12" s="42"/>
      <c r="W12" s="34"/>
      <c r="X12" s="1">
        <v>380</v>
      </c>
    </row>
    <row r="13" spans="1:24" ht="12.75">
      <c r="A13" s="76" t="s">
        <v>76</v>
      </c>
      <c r="B13" s="77" t="s">
        <v>73</v>
      </c>
      <c r="C13" s="77" t="s">
        <v>77</v>
      </c>
      <c r="D13" s="19"/>
      <c r="E13" s="19"/>
      <c r="F13" s="32">
        <v>875</v>
      </c>
      <c r="G13" s="19"/>
      <c r="H13" s="19"/>
      <c r="I13" s="34"/>
      <c r="J13" s="74"/>
      <c r="K13" s="38"/>
      <c r="L13" s="75"/>
      <c r="M13" s="19"/>
      <c r="N13" s="1"/>
      <c r="O13" s="34"/>
      <c r="P13" s="34"/>
      <c r="Q13" s="34"/>
      <c r="R13" s="34"/>
      <c r="S13" s="19"/>
      <c r="T13" s="1">
        <v>1200</v>
      </c>
      <c r="U13" s="1"/>
      <c r="V13" s="42"/>
      <c r="W13" s="34"/>
      <c r="X13" s="19"/>
    </row>
    <row r="14" spans="1:24" ht="12.75">
      <c r="A14" s="13" t="s">
        <v>35</v>
      </c>
      <c r="B14" s="14"/>
      <c r="C14" s="23"/>
      <c r="D14" s="72"/>
      <c r="E14" s="72"/>
      <c r="F14" s="72"/>
      <c r="G14" s="48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73"/>
      <c r="X14" s="59"/>
    </row>
    <row r="15" spans="1:24" ht="12.75">
      <c r="A15" s="64" t="s">
        <v>36</v>
      </c>
      <c r="B15" s="69" t="s">
        <v>37</v>
      </c>
      <c r="C15" s="69" t="s">
        <v>28</v>
      </c>
      <c r="D15" s="19"/>
      <c r="E15" s="19"/>
      <c r="F15" s="32">
        <v>875</v>
      </c>
      <c r="G15" s="32">
        <v>700</v>
      </c>
      <c r="H15" s="20"/>
      <c r="I15" s="20"/>
      <c r="J15" s="20"/>
      <c r="K15" s="20"/>
      <c r="L15" s="20"/>
      <c r="M15" s="32"/>
      <c r="N15" s="20"/>
      <c r="O15" s="20"/>
      <c r="P15" s="20"/>
      <c r="Q15" s="20"/>
      <c r="R15" s="20"/>
      <c r="S15" s="20"/>
      <c r="T15" s="20"/>
      <c r="U15" s="20"/>
      <c r="V15" s="19"/>
      <c r="W15" s="34"/>
      <c r="X15" s="58"/>
    </row>
    <row r="16" spans="1:24" ht="12.75">
      <c r="A16" s="64" t="s">
        <v>36</v>
      </c>
      <c r="B16" s="69" t="s">
        <v>37</v>
      </c>
      <c r="C16" s="69" t="s">
        <v>27</v>
      </c>
      <c r="D16" s="19"/>
      <c r="E16" s="19">
        <v>1100</v>
      </c>
      <c r="F16" s="18">
        <v>1825</v>
      </c>
      <c r="G16" s="18"/>
      <c r="H16" s="18"/>
      <c r="I16" s="18"/>
      <c r="J16" s="18"/>
      <c r="K16" s="18"/>
      <c r="L16" s="18"/>
      <c r="M16" s="18"/>
      <c r="N16" s="18">
        <v>1600</v>
      </c>
      <c r="O16" s="20"/>
      <c r="P16" s="18"/>
      <c r="Q16" s="18"/>
      <c r="R16" s="18"/>
      <c r="S16" s="18"/>
      <c r="T16" s="18">
        <v>1625</v>
      </c>
      <c r="U16" s="18"/>
      <c r="V16" s="18"/>
      <c r="W16" s="18"/>
      <c r="X16" s="18"/>
    </row>
    <row r="17" spans="1:24" ht="12.75">
      <c r="A17" s="64" t="s">
        <v>36</v>
      </c>
      <c r="B17" s="65" t="s">
        <v>32</v>
      </c>
      <c r="C17" s="69" t="s">
        <v>27</v>
      </c>
      <c r="D17" s="19"/>
      <c r="E17" s="19"/>
      <c r="F17" s="19">
        <v>1875</v>
      </c>
      <c r="G17" s="19"/>
      <c r="H17" s="19"/>
      <c r="I17" s="19"/>
      <c r="J17" s="19"/>
      <c r="K17" s="19">
        <v>1750</v>
      </c>
      <c r="L17" s="19"/>
      <c r="M17" s="19"/>
      <c r="N17" s="19"/>
      <c r="O17" s="19"/>
      <c r="P17" s="19"/>
      <c r="Q17" s="19"/>
      <c r="R17" s="19"/>
      <c r="S17" s="19"/>
      <c r="T17" s="19"/>
      <c r="U17" s="19">
        <f>78*25</f>
        <v>1950</v>
      </c>
      <c r="V17" s="19"/>
      <c r="W17" s="19"/>
      <c r="X17" s="19"/>
    </row>
    <row r="18" spans="1:24" ht="12.75">
      <c r="A18" s="64" t="s">
        <v>78</v>
      </c>
      <c r="B18" s="65" t="s">
        <v>30</v>
      </c>
      <c r="C18" s="69" t="s">
        <v>75</v>
      </c>
      <c r="D18" s="19"/>
      <c r="E18" s="19">
        <v>300</v>
      </c>
      <c r="F18" s="19"/>
      <c r="G18" s="19"/>
      <c r="H18" s="19"/>
      <c r="I18" s="32"/>
      <c r="J18" s="19"/>
      <c r="K18" s="19"/>
      <c r="L18" s="19">
        <v>490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2.75">
      <c r="A19" s="64" t="s">
        <v>79</v>
      </c>
      <c r="B19" s="77" t="s">
        <v>73</v>
      </c>
      <c r="C19" s="69" t="s">
        <v>80</v>
      </c>
      <c r="D19" s="19"/>
      <c r="E19" s="19"/>
      <c r="F19" s="19">
        <v>875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>
        <v>1200</v>
      </c>
      <c r="U19" s="19"/>
      <c r="V19" s="19"/>
      <c r="W19" s="19"/>
      <c r="X19" s="19">
        <v>920</v>
      </c>
    </row>
    <row r="20" spans="1:24" ht="12.75">
      <c r="A20" s="13" t="s">
        <v>38</v>
      </c>
      <c r="B20" s="14"/>
      <c r="C20" s="14"/>
      <c r="D20" s="46"/>
      <c r="E20" s="46"/>
      <c r="F20" s="4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59"/>
    </row>
    <row r="21" spans="1:24" ht="12.75">
      <c r="A21" s="70" t="s">
        <v>39</v>
      </c>
      <c r="B21" s="71" t="s">
        <v>67</v>
      </c>
      <c r="C21" s="69" t="s">
        <v>27</v>
      </c>
      <c r="D21" s="20">
        <v>1225</v>
      </c>
      <c r="E21" s="20"/>
      <c r="F21" s="20">
        <v>1825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6">
        <v>1675</v>
      </c>
      <c r="U21" s="20"/>
      <c r="V21" s="20"/>
      <c r="W21" s="21"/>
      <c r="X21" s="21"/>
    </row>
    <row r="22" spans="1:24" ht="12.75">
      <c r="A22" s="70" t="s">
        <v>81</v>
      </c>
      <c r="B22" s="77" t="s">
        <v>73</v>
      </c>
      <c r="C22" s="69" t="s">
        <v>77</v>
      </c>
      <c r="D22" s="20"/>
      <c r="E22" s="20"/>
      <c r="F22" s="20">
        <v>925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6">
        <v>1200</v>
      </c>
      <c r="U22" s="26"/>
      <c r="V22" s="20"/>
      <c r="W22" s="21"/>
      <c r="X22" s="21"/>
    </row>
    <row r="23" spans="1:24" ht="12.75">
      <c r="A23" s="13" t="s">
        <v>40</v>
      </c>
      <c r="B23" s="14"/>
      <c r="C23" s="23"/>
      <c r="D23" s="46"/>
      <c r="E23" s="46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59"/>
    </row>
    <row r="24" spans="1:24" ht="12.75">
      <c r="A24" s="66" t="s">
        <v>41</v>
      </c>
      <c r="B24" s="71" t="s">
        <v>26</v>
      </c>
      <c r="C24" s="71" t="s">
        <v>27</v>
      </c>
      <c r="D24" s="20">
        <v>2500</v>
      </c>
      <c r="E24" s="19"/>
      <c r="F24" s="32">
        <v>2325</v>
      </c>
      <c r="G24" s="19"/>
      <c r="H24" s="19"/>
      <c r="I24" s="34"/>
      <c r="J24" s="38"/>
      <c r="K24" s="19">
        <v>2125</v>
      </c>
      <c r="L24" s="33"/>
      <c r="M24" s="32"/>
      <c r="N24" s="19"/>
      <c r="O24" s="34"/>
      <c r="P24" s="34"/>
      <c r="Q24" s="34"/>
      <c r="R24" s="34"/>
      <c r="S24" s="19"/>
      <c r="T24" s="1"/>
      <c r="U24" s="19">
        <f>105*25</f>
        <v>2625</v>
      </c>
      <c r="V24" s="42"/>
      <c r="W24" s="34">
        <f>96*25</f>
        <v>2400</v>
      </c>
      <c r="X24" s="19"/>
    </row>
    <row r="25" spans="1:24" ht="12.75">
      <c r="A25" s="13" t="s">
        <v>42</v>
      </c>
      <c r="B25" s="24"/>
      <c r="C25" s="25"/>
      <c r="D25" s="46"/>
      <c r="E25" s="46"/>
      <c r="F25" s="46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59"/>
    </row>
    <row r="26" spans="1:24" ht="12.75">
      <c r="A26" s="70" t="s">
        <v>43</v>
      </c>
      <c r="B26" s="71" t="s">
        <v>44</v>
      </c>
      <c r="C26" s="71" t="s">
        <v>82</v>
      </c>
      <c r="D26" s="20">
        <v>500</v>
      </c>
      <c r="E26" s="20"/>
      <c r="F26" s="22">
        <v>550</v>
      </c>
      <c r="G26" s="20"/>
      <c r="H26" s="20"/>
      <c r="I26" s="21"/>
      <c r="J26" s="21"/>
      <c r="K26" s="20"/>
      <c r="L26" s="54"/>
      <c r="M26" s="20"/>
      <c r="N26" s="20"/>
      <c r="O26" s="21"/>
      <c r="P26" s="21"/>
      <c r="Q26" s="21"/>
      <c r="R26" s="20"/>
      <c r="S26" s="20"/>
      <c r="T26" s="20">
        <v>400</v>
      </c>
      <c r="U26" s="20"/>
      <c r="V26" s="20"/>
      <c r="W26" s="20"/>
      <c r="X26" s="20"/>
    </row>
    <row r="27" spans="1:24" ht="12.75">
      <c r="A27" s="70" t="s">
        <v>43</v>
      </c>
      <c r="B27" s="71" t="s">
        <v>44</v>
      </c>
      <c r="C27" s="71" t="s">
        <v>45</v>
      </c>
      <c r="D27" s="20">
        <v>820</v>
      </c>
      <c r="E27" s="20"/>
      <c r="F27" s="22">
        <v>1075</v>
      </c>
      <c r="G27" s="20">
        <v>840</v>
      </c>
      <c r="H27" s="20"/>
      <c r="I27" s="21"/>
      <c r="J27" s="21">
        <v>640</v>
      </c>
      <c r="K27" s="20"/>
      <c r="L27" s="31"/>
      <c r="M27" s="20"/>
      <c r="N27" s="20"/>
      <c r="O27" s="21"/>
      <c r="P27" s="21"/>
      <c r="Q27" s="21"/>
      <c r="R27" s="20"/>
      <c r="S27" s="20"/>
      <c r="T27" s="20">
        <v>800</v>
      </c>
      <c r="U27" s="20">
        <v>752</v>
      </c>
      <c r="V27" s="20"/>
      <c r="W27" s="20"/>
      <c r="X27" s="20">
        <v>790</v>
      </c>
    </row>
    <row r="28" spans="1:24" ht="12.75">
      <c r="A28" s="68" t="s">
        <v>46</v>
      </c>
      <c r="B28" s="69" t="s">
        <v>44</v>
      </c>
      <c r="C28" s="69" t="s">
        <v>45</v>
      </c>
      <c r="D28" s="20"/>
      <c r="E28" s="20"/>
      <c r="F28" s="22">
        <v>1025</v>
      </c>
      <c r="G28" s="20"/>
      <c r="H28" s="20"/>
      <c r="I28" s="21"/>
      <c r="J28" s="20">
        <v>640</v>
      </c>
      <c r="K28" s="20"/>
      <c r="L28" s="31"/>
      <c r="M28" s="20"/>
      <c r="N28" s="20"/>
      <c r="O28" s="21"/>
      <c r="P28" s="21"/>
      <c r="Q28" s="21"/>
      <c r="R28" s="20"/>
      <c r="S28" s="20"/>
      <c r="T28" s="20">
        <v>920</v>
      </c>
      <c r="U28" s="20">
        <v>937</v>
      </c>
      <c r="V28" s="20"/>
      <c r="W28" s="20"/>
      <c r="X28" s="20">
        <v>840</v>
      </c>
    </row>
    <row r="29" spans="1:24" ht="12.75">
      <c r="A29" s="68" t="s">
        <v>46</v>
      </c>
      <c r="B29" s="69" t="s">
        <v>44</v>
      </c>
      <c r="C29" s="71" t="s">
        <v>27</v>
      </c>
      <c r="D29" s="20"/>
      <c r="E29" s="20"/>
      <c r="F29" s="20"/>
      <c r="G29" s="20">
        <v>8800</v>
      </c>
      <c r="H29" s="20"/>
      <c r="I29" s="20"/>
      <c r="J29" s="20">
        <v>8000</v>
      </c>
      <c r="K29" s="20"/>
      <c r="L29" s="20"/>
      <c r="M29" s="20"/>
      <c r="N29" s="20"/>
      <c r="O29" s="20"/>
      <c r="P29" s="20"/>
      <c r="Q29" s="20"/>
      <c r="R29" s="20"/>
      <c r="S29" s="20"/>
      <c r="T29" s="20">
        <v>10500</v>
      </c>
      <c r="U29" s="20">
        <f>422*25</f>
        <v>10550</v>
      </c>
      <c r="V29" s="20"/>
      <c r="W29" s="20"/>
      <c r="X29" s="20"/>
    </row>
    <row r="30" spans="1:24" ht="12.75">
      <c r="A30" s="68" t="s">
        <v>47</v>
      </c>
      <c r="B30" s="69" t="s">
        <v>44</v>
      </c>
      <c r="C30" s="69" t="s">
        <v>45</v>
      </c>
      <c r="D30" s="20"/>
      <c r="E30" s="20"/>
      <c r="F30" s="20">
        <v>975</v>
      </c>
      <c r="G30" s="19"/>
      <c r="H30" s="19"/>
      <c r="I30" s="19"/>
      <c r="J30" s="19">
        <v>850</v>
      </c>
      <c r="K30" s="19"/>
      <c r="L30" s="19"/>
      <c r="M30" s="19"/>
      <c r="N30" s="19"/>
      <c r="O30" s="19"/>
      <c r="P30" s="19"/>
      <c r="Q30" s="19"/>
      <c r="R30" s="19"/>
      <c r="S30" s="19"/>
      <c r="T30" s="19">
        <v>930</v>
      </c>
      <c r="U30" s="19">
        <v>998</v>
      </c>
      <c r="V30" s="19"/>
      <c r="W30" s="19"/>
      <c r="X30" s="19"/>
    </row>
    <row r="31" spans="1:24" ht="12.75">
      <c r="A31" s="13" t="s">
        <v>48</v>
      </c>
      <c r="B31" s="14"/>
      <c r="C31" s="23"/>
      <c r="D31" s="43"/>
      <c r="E31" s="43"/>
      <c r="F31" s="4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60"/>
    </row>
    <row r="32" spans="1:24" ht="12.75">
      <c r="A32" s="70" t="s">
        <v>49</v>
      </c>
      <c r="B32" s="71" t="s">
        <v>50</v>
      </c>
      <c r="C32" s="71" t="s">
        <v>51</v>
      </c>
      <c r="D32" s="26"/>
      <c r="E32" s="26"/>
      <c r="F32" s="26">
        <v>110</v>
      </c>
      <c r="G32" s="26">
        <v>120</v>
      </c>
      <c r="H32" s="26"/>
      <c r="I32" s="26"/>
      <c r="J32" s="53">
        <v>110</v>
      </c>
      <c r="K32" s="26">
        <v>150</v>
      </c>
      <c r="L32" s="20">
        <v>130</v>
      </c>
      <c r="M32" s="20"/>
      <c r="N32" s="20"/>
      <c r="O32" s="20">
        <v>100</v>
      </c>
      <c r="P32" s="20"/>
      <c r="Q32" s="20"/>
      <c r="R32" s="20">
        <v>105</v>
      </c>
      <c r="S32" s="20"/>
      <c r="T32" s="20">
        <v>120</v>
      </c>
      <c r="U32" s="20">
        <v>120</v>
      </c>
      <c r="V32" s="20"/>
      <c r="W32" s="20">
        <v>100</v>
      </c>
      <c r="X32" s="21">
        <v>105</v>
      </c>
    </row>
    <row r="33" spans="1:24" ht="12.75">
      <c r="A33" s="68" t="s">
        <v>49</v>
      </c>
      <c r="B33" s="69" t="s">
        <v>50</v>
      </c>
      <c r="C33" s="69" t="s">
        <v>0</v>
      </c>
      <c r="D33" s="26"/>
      <c r="E33" s="26"/>
      <c r="F33" s="27">
        <v>570</v>
      </c>
      <c r="G33" s="20">
        <v>490</v>
      </c>
      <c r="H33" s="21"/>
      <c r="I33" s="26"/>
      <c r="J33" s="26">
        <v>440</v>
      </c>
      <c r="K33" s="21">
        <v>450</v>
      </c>
      <c r="L33" s="20">
        <v>450</v>
      </c>
      <c r="M33" s="20">
        <v>440</v>
      </c>
      <c r="N33" s="20">
        <v>435</v>
      </c>
      <c r="O33" s="20">
        <v>440</v>
      </c>
      <c r="P33" s="20"/>
      <c r="Q33" s="20"/>
      <c r="R33" s="20">
        <v>425</v>
      </c>
      <c r="S33" s="20"/>
      <c r="T33" s="20">
        <v>460</v>
      </c>
      <c r="U33" s="20">
        <v>512</v>
      </c>
      <c r="V33" s="20"/>
      <c r="W33" s="20">
        <v>370</v>
      </c>
      <c r="X33" s="26">
        <v>420</v>
      </c>
    </row>
    <row r="34" spans="1:24" ht="12.75">
      <c r="A34" s="68" t="s">
        <v>49</v>
      </c>
      <c r="B34" s="69" t="s">
        <v>50</v>
      </c>
      <c r="C34" s="71" t="s">
        <v>52</v>
      </c>
      <c r="D34" s="26">
        <v>1510</v>
      </c>
      <c r="E34" s="26"/>
      <c r="F34" s="27">
        <v>2225</v>
      </c>
      <c r="G34" s="20">
        <v>1900</v>
      </c>
      <c r="H34" s="21"/>
      <c r="I34" s="26"/>
      <c r="J34" s="26">
        <v>1800</v>
      </c>
      <c r="K34" s="21">
        <v>1700</v>
      </c>
      <c r="L34" s="20">
        <v>1650</v>
      </c>
      <c r="M34" s="20"/>
      <c r="N34" s="20"/>
      <c r="O34" s="20"/>
      <c r="P34" s="20"/>
      <c r="Q34" s="20"/>
      <c r="R34" s="20">
        <v>1590</v>
      </c>
      <c r="S34" s="20"/>
      <c r="T34" s="20">
        <v>1720</v>
      </c>
      <c r="U34" s="20">
        <v>1964</v>
      </c>
      <c r="V34" s="20"/>
      <c r="W34" s="20"/>
      <c r="X34" s="26">
        <v>1590</v>
      </c>
    </row>
    <row r="35" spans="1:24" ht="12.75">
      <c r="A35" s="68" t="s">
        <v>49</v>
      </c>
      <c r="B35" s="69" t="s">
        <v>50</v>
      </c>
      <c r="C35" s="69" t="s">
        <v>53</v>
      </c>
      <c r="D35" s="26">
        <v>3020</v>
      </c>
      <c r="E35" s="26"/>
      <c r="F35" s="26">
        <v>4100</v>
      </c>
      <c r="G35" s="26"/>
      <c r="H35" s="26"/>
      <c r="I35" s="26"/>
      <c r="J35" s="26">
        <v>2950</v>
      </c>
      <c r="K35" s="26"/>
      <c r="L35" s="26"/>
      <c r="M35" s="26"/>
      <c r="N35" s="26"/>
      <c r="O35" s="26"/>
      <c r="P35" s="26"/>
      <c r="Q35" s="26"/>
      <c r="R35" s="26"/>
      <c r="S35" s="26"/>
      <c r="T35" s="26">
        <v>2900</v>
      </c>
      <c r="U35" s="26">
        <v>3575</v>
      </c>
      <c r="V35" s="26"/>
      <c r="W35" s="26"/>
      <c r="X35" s="26"/>
    </row>
    <row r="36" spans="1:24" ht="12.75">
      <c r="A36" s="13" t="s">
        <v>54</v>
      </c>
      <c r="B36" s="14"/>
      <c r="C36" s="23"/>
      <c r="D36" s="44"/>
      <c r="E36" s="44"/>
      <c r="F36" s="44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61"/>
    </row>
    <row r="37" spans="1:24" ht="12.75">
      <c r="A37" s="70" t="s">
        <v>55</v>
      </c>
      <c r="B37" s="71" t="s">
        <v>56</v>
      </c>
      <c r="C37" s="71" t="s">
        <v>1</v>
      </c>
      <c r="D37" s="20">
        <v>520</v>
      </c>
      <c r="E37" s="20"/>
      <c r="F37" s="20">
        <v>505</v>
      </c>
      <c r="G37" s="20">
        <v>680</v>
      </c>
      <c r="H37" s="20"/>
      <c r="I37" s="20"/>
      <c r="J37" s="20"/>
      <c r="K37" s="20"/>
      <c r="L37" s="1"/>
      <c r="M37" s="20"/>
      <c r="N37" s="20"/>
      <c r="O37" s="20">
        <v>520</v>
      </c>
      <c r="P37" s="20"/>
      <c r="Q37" s="20"/>
      <c r="R37" s="20"/>
      <c r="S37" s="20"/>
      <c r="T37" s="20">
        <v>500</v>
      </c>
      <c r="U37" s="20"/>
      <c r="V37" s="20"/>
      <c r="W37" s="20"/>
      <c r="X37" s="20"/>
    </row>
    <row r="38" spans="1:24" ht="12.75">
      <c r="A38" s="68" t="s">
        <v>55</v>
      </c>
      <c r="B38" s="69" t="s">
        <v>56</v>
      </c>
      <c r="C38" s="69" t="s">
        <v>45</v>
      </c>
      <c r="D38" s="20">
        <v>1060</v>
      </c>
      <c r="E38" s="20"/>
      <c r="F38" s="20">
        <v>875</v>
      </c>
      <c r="G38" s="20"/>
      <c r="H38" s="20"/>
      <c r="I38" s="20"/>
      <c r="J38" s="20">
        <v>1100</v>
      </c>
      <c r="K38" s="20"/>
      <c r="L38" s="1"/>
      <c r="M38" s="20"/>
      <c r="N38" s="20"/>
      <c r="O38" s="20"/>
      <c r="P38" s="20"/>
      <c r="Q38" s="20"/>
      <c r="R38" s="20"/>
      <c r="S38" s="20"/>
      <c r="T38" s="20">
        <v>980</v>
      </c>
      <c r="U38" s="20"/>
      <c r="V38" s="20"/>
      <c r="W38" s="20"/>
      <c r="X38" s="20"/>
    </row>
    <row r="39" spans="1:24" ht="12.75">
      <c r="A39" s="68" t="s">
        <v>55</v>
      </c>
      <c r="B39" s="69" t="s">
        <v>57</v>
      </c>
      <c r="C39" s="69" t="s">
        <v>58</v>
      </c>
      <c r="D39" s="20"/>
      <c r="E39" s="20"/>
      <c r="F39" s="20">
        <v>55</v>
      </c>
      <c r="G39" s="20">
        <v>70</v>
      </c>
      <c r="H39" s="20"/>
      <c r="I39" s="20"/>
      <c r="J39" s="20"/>
      <c r="K39" s="20"/>
      <c r="L39" s="1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ht="12.75">
      <c r="A40" s="68" t="s">
        <v>55</v>
      </c>
      <c r="B40" s="69" t="s">
        <v>57</v>
      </c>
      <c r="C40" s="69" t="s">
        <v>68</v>
      </c>
      <c r="D40" s="20"/>
      <c r="E40" s="20"/>
      <c r="F40" s="20"/>
      <c r="G40" s="20"/>
      <c r="H40" s="20"/>
      <c r="I40" s="20"/>
      <c r="J40" s="20">
        <v>80</v>
      </c>
      <c r="K40" s="20"/>
      <c r="L40" s="1"/>
      <c r="M40" s="20">
        <v>80</v>
      </c>
      <c r="N40" s="20"/>
      <c r="O40" s="20"/>
      <c r="P40" s="20"/>
      <c r="Q40" s="20"/>
      <c r="R40" s="20"/>
      <c r="S40" s="20"/>
      <c r="T40" s="20"/>
      <c r="U40" s="20">
        <v>120</v>
      </c>
      <c r="V40" s="20"/>
      <c r="W40" s="20"/>
      <c r="X40" s="20"/>
    </row>
    <row r="41" spans="1:24" ht="12.75">
      <c r="A41" s="68" t="s">
        <v>55</v>
      </c>
      <c r="B41" s="69" t="s">
        <v>57</v>
      </c>
      <c r="C41" s="67" t="s">
        <v>2</v>
      </c>
      <c r="D41" s="20">
        <v>280</v>
      </c>
      <c r="E41" s="20"/>
      <c r="F41" s="20">
        <v>210</v>
      </c>
      <c r="G41" s="20">
        <v>220</v>
      </c>
      <c r="H41" s="20"/>
      <c r="I41" s="47"/>
      <c r="J41" s="56">
        <v>350</v>
      </c>
      <c r="K41" s="20"/>
      <c r="L41" s="1">
        <v>310</v>
      </c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68" t="s">
        <v>55</v>
      </c>
      <c r="B42" s="69" t="s">
        <v>57</v>
      </c>
      <c r="C42" s="69" t="s">
        <v>1</v>
      </c>
      <c r="D42" s="20"/>
      <c r="E42" s="20"/>
      <c r="F42" s="20">
        <v>520</v>
      </c>
      <c r="G42" s="20">
        <v>400</v>
      </c>
      <c r="H42" s="20"/>
      <c r="I42" s="20"/>
      <c r="J42" s="20">
        <v>490</v>
      </c>
      <c r="K42" s="20">
        <v>450</v>
      </c>
      <c r="L42" s="1">
        <v>580</v>
      </c>
      <c r="M42" s="20"/>
      <c r="N42" s="20"/>
      <c r="O42" s="20"/>
      <c r="P42" s="20"/>
      <c r="Q42" s="20"/>
      <c r="R42" s="20"/>
      <c r="S42" s="20"/>
      <c r="T42" s="20"/>
      <c r="U42" s="20">
        <v>540</v>
      </c>
      <c r="V42" s="20"/>
      <c r="W42" s="20"/>
      <c r="X42" s="20"/>
    </row>
    <row r="43" spans="1:24" ht="12.75">
      <c r="A43" s="68" t="s">
        <v>55</v>
      </c>
      <c r="B43" s="69" t="s">
        <v>57</v>
      </c>
      <c r="C43" s="69" t="s">
        <v>45</v>
      </c>
      <c r="D43" s="32"/>
      <c r="E43" s="32"/>
      <c r="F43" s="32">
        <v>925</v>
      </c>
      <c r="G43" s="20">
        <v>720</v>
      </c>
      <c r="H43" s="20"/>
      <c r="I43" s="20"/>
      <c r="J43" s="20"/>
      <c r="K43" s="20"/>
      <c r="L43" s="1">
        <v>1100</v>
      </c>
      <c r="M43" s="20"/>
      <c r="N43" s="20"/>
      <c r="O43" s="20"/>
      <c r="P43" s="20"/>
      <c r="Q43" s="20"/>
      <c r="R43" s="20"/>
      <c r="S43" s="20"/>
      <c r="T43" s="20"/>
      <c r="U43" s="20"/>
      <c r="V43" s="19"/>
      <c r="W43" s="45"/>
      <c r="X43" s="58"/>
    </row>
    <row r="44" spans="1:24" ht="12.75">
      <c r="A44" s="13" t="s">
        <v>59</v>
      </c>
      <c r="B44" s="14"/>
      <c r="C44" s="2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</row>
    <row r="45" spans="1:24" ht="12.75">
      <c r="A45" s="70" t="s">
        <v>60</v>
      </c>
      <c r="B45" s="71" t="s">
        <v>61</v>
      </c>
      <c r="C45" s="71" t="s">
        <v>0</v>
      </c>
      <c r="D45" s="20">
        <v>930</v>
      </c>
      <c r="E45" s="20"/>
      <c r="F45" s="20">
        <v>925</v>
      </c>
      <c r="G45" s="20">
        <v>950</v>
      </c>
      <c r="H45" s="20"/>
      <c r="I45" s="20"/>
      <c r="J45" s="20">
        <v>1210</v>
      </c>
      <c r="K45" s="20">
        <v>1050</v>
      </c>
      <c r="L45" s="20">
        <v>1100</v>
      </c>
      <c r="M45" s="20">
        <v>1110</v>
      </c>
      <c r="N45" s="20"/>
      <c r="O45" s="20">
        <v>1200</v>
      </c>
      <c r="P45" s="20"/>
      <c r="Q45" s="20"/>
      <c r="R45" s="20"/>
      <c r="S45" s="20"/>
      <c r="T45" s="20">
        <v>1100</v>
      </c>
      <c r="U45" s="20"/>
      <c r="V45" s="21"/>
      <c r="W45" s="21"/>
      <c r="X45" s="21">
        <v>840</v>
      </c>
    </row>
    <row r="46" spans="1:24" ht="12.75">
      <c r="A46" s="68" t="s">
        <v>60</v>
      </c>
      <c r="B46" s="69" t="s">
        <v>62</v>
      </c>
      <c r="C46" s="69" t="s">
        <v>63</v>
      </c>
      <c r="D46" s="20">
        <v>370</v>
      </c>
      <c r="E46" s="20"/>
      <c r="F46" s="20">
        <v>325</v>
      </c>
      <c r="G46" s="20"/>
      <c r="H46" s="20"/>
      <c r="I46" s="20"/>
      <c r="J46" s="20">
        <v>480</v>
      </c>
      <c r="K46" s="20"/>
      <c r="L46" s="20"/>
      <c r="M46" s="20">
        <v>480</v>
      </c>
      <c r="N46" s="20"/>
      <c r="O46" s="20">
        <v>360</v>
      </c>
      <c r="P46" s="20"/>
      <c r="Q46" s="20"/>
      <c r="R46" s="20">
        <v>440</v>
      </c>
      <c r="S46" s="20"/>
      <c r="T46" s="20">
        <v>360</v>
      </c>
      <c r="U46" s="20"/>
      <c r="V46" s="21"/>
      <c r="W46" s="20"/>
      <c r="X46" s="21">
        <v>440</v>
      </c>
    </row>
    <row r="47" spans="1:24" ht="12.75">
      <c r="A47" s="68" t="s">
        <v>64</v>
      </c>
      <c r="B47" s="69" t="s">
        <v>62</v>
      </c>
      <c r="C47" s="69" t="s">
        <v>0</v>
      </c>
      <c r="D47" s="20"/>
      <c r="E47" s="20"/>
      <c r="F47" s="20">
        <v>425</v>
      </c>
      <c r="G47" s="20"/>
      <c r="H47" s="20"/>
      <c r="I47" s="20"/>
      <c r="J47" s="20">
        <v>400</v>
      </c>
      <c r="K47" s="20"/>
      <c r="L47" s="20"/>
      <c r="M47" s="20"/>
      <c r="N47" s="20"/>
      <c r="O47" s="20"/>
      <c r="P47" s="20"/>
      <c r="Q47" s="20"/>
      <c r="R47" s="20">
        <v>420</v>
      </c>
      <c r="S47" s="20"/>
      <c r="T47" s="20"/>
      <c r="U47" s="20"/>
      <c r="V47" s="21"/>
      <c r="W47" s="21"/>
      <c r="X47" s="21"/>
    </row>
    <row r="48" spans="1:24" ht="12.75">
      <c r="A48" s="68" t="s">
        <v>65</v>
      </c>
      <c r="B48" s="69" t="s">
        <v>61</v>
      </c>
      <c r="C48" s="69" t="s">
        <v>0</v>
      </c>
      <c r="D48" s="20">
        <v>1070</v>
      </c>
      <c r="E48" s="20"/>
      <c r="F48" s="19">
        <v>1025</v>
      </c>
      <c r="G48" s="20">
        <v>1380</v>
      </c>
      <c r="H48" s="20"/>
      <c r="I48" s="20"/>
      <c r="J48" s="20"/>
      <c r="K48" s="20">
        <v>1150</v>
      </c>
      <c r="L48" s="20">
        <v>1150</v>
      </c>
      <c r="M48" s="19"/>
      <c r="N48" s="20"/>
      <c r="O48" s="20"/>
      <c r="P48" s="20"/>
      <c r="Q48" s="20"/>
      <c r="R48" s="20"/>
      <c r="S48" s="20"/>
      <c r="T48" s="20">
        <v>1280</v>
      </c>
      <c r="U48" s="20"/>
      <c r="V48" s="21"/>
      <c r="W48" s="21"/>
      <c r="X48" s="21"/>
    </row>
    <row r="49" spans="1:24" ht="12.75">
      <c r="A49" s="68" t="s">
        <v>66</v>
      </c>
      <c r="B49" s="69" t="s">
        <v>61</v>
      </c>
      <c r="C49" s="69" t="s">
        <v>63</v>
      </c>
      <c r="D49" s="29"/>
      <c r="E49" s="29"/>
      <c r="F49" s="19">
        <v>295</v>
      </c>
      <c r="G49" s="30">
        <v>280</v>
      </c>
      <c r="H49" s="30"/>
      <c r="I49" s="40"/>
      <c r="J49" s="41">
        <v>270</v>
      </c>
      <c r="K49" s="30"/>
      <c r="L49" s="26">
        <v>330</v>
      </c>
      <c r="M49" s="19">
        <v>270</v>
      </c>
      <c r="N49" s="30"/>
      <c r="O49" s="21">
        <v>260</v>
      </c>
      <c r="P49" s="21"/>
      <c r="Q49" s="21"/>
      <c r="R49" s="28">
        <v>290</v>
      </c>
      <c r="S49" s="30"/>
      <c r="T49" s="30">
        <v>220</v>
      </c>
      <c r="U49" s="28"/>
      <c r="V49" s="28"/>
      <c r="W49" s="21"/>
      <c r="X49" s="21">
        <v>290</v>
      </c>
    </row>
    <row r="50" spans="1:24" ht="12.75">
      <c r="A50" s="68" t="s">
        <v>66</v>
      </c>
      <c r="B50" s="69" t="s">
        <v>61</v>
      </c>
      <c r="C50" s="69" t="s">
        <v>0</v>
      </c>
      <c r="D50" s="26">
        <v>470</v>
      </c>
      <c r="E50" s="26"/>
      <c r="F50" s="26">
        <v>625</v>
      </c>
      <c r="G50" s="26">
        <v>650</v>
      </c>
      <c r="H50" s="26"/>
      <c r="I50" s="26"/>
      <c r="J50" s="26">
        <v>740</v>
      </c>
      <c r="K50" s="26">
        <v>550</v>
      </c>
      <c r="L50" s="26">
        <v>610</v>
      </c>
      <c r="M50" s="26">
        <v>740</v>
      </c>
      <c r="N50" s="26">
        <v>680</v>
      </c>
      <c r="O50" s="26">
        <v>700</v>
      </c>
      <c r="P50" s="26"/>
      <c r="Q50" s="20"/>
      <c r="R50" s="26">
        <v>730</v>
      </c>
      <c r="S50" s="26"/>
      <c r="T50" s="26">
        <v>650</v>
      </c>
      <c r="U50" s="26"/>
      <c r="V50" s="26"/>
      <c r="W50" s="26"/>
      <c r="X50" s="26">
        <v>715</v>
      </c>
    </row>
    <row r="51" spans="12:23" ht="12.75">
      <c r="L51" s="55"/>
      <c r="R51" s="55"/>
      <c r="U51" s="55"/>
      <c r="W51" s="55"/>
    </row>
    <row r="52" spans="7:23" ht="12.75">
      <c r="G52" s="55"/>
      <c r="H52" s="55"/>
      <c r="L52" s="55"/>
      <c r="P52" s="55"/>
      <c r="R52" s="55"/>
      <c r="S52" s="55"/>
      <c r="U52" s="55"/>
      <c r="V52" s="55"/>
      <c r="W52" s="55"/>
    </row>
  </sheetData>
  <sheetProtection/>
  <mergeCells count="22">
    <mergeCell ref="A1:C1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T1:T2"/>
  </mergeCells>
  <printOptions/>
  <pageMargins left="0.7" right="0.7" top="0.75" bottom="0.75" header="0.3" footer="0.3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Zorica Kukić MPŠV</cp:lastModifiedBy>
  <cp:lastPrinted>2023-10-26T05:53:49Z</cp:lastPrinted>
  <dcterms:created xsi:type="dcterms:W3CDTF">2002-10-24T10:52:18Z</dcterms:created>
  <dcterms:modified xsi:type="dcterms:W3CDTF">2023-10-26T05:53:57Z</dcterms:modified>
  <cp:category/>
  <cp:version/>
  <cp:contentType/>
  <cp:contentStatus/>
</cp:coreProperties>
</file>